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/>
  <mc:AlternateContent xmlns:mc="http://schemas.openxmlformats.org/markup-compatibility/2006">
    <mc:Choice Requires="x15">
      <x15ac:absPath xmlns:x15ac="http://schemas.microsoft.com/office/spreadsheetml/2010/11/ac" url="/Users/crolivier/Library/Mobile Documents/com~apple~CloudDocs/Officiating Folder/Official Cards/"/>
    </mc:Choice>
  </mc:AlternateContent>
  <xr:revisionPtr revIDLastSave="0" documentId="8_{8CFC6B85-91E9-E14D-85AC-6B9E692C4CB5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Input Data" sheetId="1" r:id="rId1"/>
    <sheet name="Coach-PA" sheetId="2" r:id="rId2"/>
    <sheet name="Foul Report" sheetId="8" r:id="rId3"/>
    <sheet name="FrontGameCard" sheetId="4" r:id="rId4"/>
    <sheet name="RefBack" sheetId="6" r:id="rId5"/>
    <sheet name="Back" sheetId="9" r:id="rId6"/>
    <sheet name="Game Notes" sheetId="11" r:id="rId7"/>
    <sheet name="Print Instructions" sheetId="10" r:id="rId8"/>
  </sheets>
  <definedNames>
    <definedName name="_xlnm.Print_Area" localSheetId="5">Back!$A$1:$U$47</definedName>
    <definedName name="_xlnm.Print_Area" localSheetId="1">'Coach-PA'!$A$1:$S$54</definedName>
    <definedName name="_xlnm.Print_Area" localSheetId="2">'Foul Report'!$A$1:$I$50</definedName>
    <definedName name="_xlnm.Print_Area" localSheetId="3">FrontGameCard!$A$1:$V$45</definedName>
    <definedName name="_xlnm.Print_Area" localSheetId="4">RefBack!$A$1:$AB$47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5" i="4" l="1"/>
  <c r="Q44" i="4"/>
  <c r="Q43" i="4"/>
  <c r="Q42" i="4"/>
  <c r="Q41" i="4"/>
  <c r="Q40" i="4"/>
  <c r="Q39" i="4"/>
  <c r="Q22" i="4"/>
  <c r="Q21" i="4"/>
  <c r="Q20" i="4"/>
  <c r="Q19" i="4"/>
  <c r="Q18" i="4"/>
  <c r="Q17" i="4"/>
  <c r="Q16" i="4"/>
  <c r="G15" i="8"/>
  <c r="G14" i="8"/>
  <c r="G13" i="8"/>
  <c r="G12" i="8"/>
  <c r="G11" i="8"/>
  <c r="G10" i="8"/>
  <c r="G9" i="8"/>
  <c r="I53" i="2"/>
  <c r="I52" i="2"/>
  <c r="I51" i="2"/>
  <c r="I50" i="2"/>
  <c r="I49" i="2"/>
  <c r="I48" i="2"/>
  <c r="I47" i="2"/>
  <c r="I46" i="2"/>
  <c r="I45" i="2"/>
  <c r="F38" i="2"/>
  <c r="F37" i="2"/>
  <c r="F35" i="2"/>
  <c r="F34" i="2"/>
  <c r="F33" i="2"/>
  <c r="F32" i="2"/>
  <c r="F31" i="2"/>
  <c r="F19" i="2"/>
  <c r="F18" i="2"/>
  <c r="F16" i="2"/>
  <c r="F15" i="2"/>
  <c r="F14" i="2"/>
  <c r="F13" i="2"/>
  <c r="F12" i="2"/>
  <c r="F11" i="2"/>
  <c r="F30" i="2"/>
  <c r="F9" i="2"/>
  <c r="F28" i="2"/>
  <c r="F36" i="2"/>
  <c r="F17" i="2"/>
  <c r="M43" i="4"/>
  <c r="M42" i="4"/>
  <c r="M41" i="4"/>
  <c r="M40" i="4"/>
  <c r="M39" i="4"/>
  <c r="L38" i="4"/>
  <c r="A32" i="2"/>
  <c r="A31" i="2"/>
  <c r="A30" i="2"/>
  <c r="L25" i="4"/>
  <c r="L1" i="4"/>
  <c r="B49" i="2"/>
  <c r="M20" i="4"/>
  <c r="M19" i="4"/>
  <c r="M18" i="4"/>
  <c r="M17" i="4"/>
  <c r="M16" i="4"/>
  <c r="L15" i="4"/>
  <c r="L26" i="4"/>
  <c r="L24" i="4"/>
  <c r="C2" i="8"/>
  <c r="A49" i="8"/>
  <c r="B46" i="2"/>
  <c r="B47" i="2"/>
  <c r="B48" i="2"/>
  <c r="A42" i="2"/>
  <c r="M20" i="2"/>
  <c r="M1" i="2"/>
  <c r="A40" i="2"/>
  <c r="G25" i="6"/>
  <c r="A1" i="9"/>
  <c r="G1" i="9"/>
  <c r="L1" i="9"/>
  <c r="R1" i="9"/>
  <c r="A2" i="9"/>
  <c r="G2" i="9"/>
  <c r="L2" i="9"/>
  <c r="R2" i="9"/>
  <c r="L10" i="9"/>
  <c r="O10" i="9"/>
  <c r="S10" i="9"/>
  <c r="L11" i="9"/>
  <c r="O11" i="9"/>
  <c r="P11" i="9"/>
  <c r="Q11" i="9"/>
  <c r="S11" i="9"/>
  <c r="T11" i="9"/>
  <c r="U11" i="9"/>
  <c r="L13" i="9"/>
  <c r="O13" i="9"/>
  <c r="P13" i="9"/>
  <c r="Q13" i="9"/>
  <c r="S13" i="9"/>
  <c r="T13" i="9"/>
  <c r="U13" i="9"/>
  <c r="L14" i="9"/>
  <c r="L15" i="9"/>
  <c r="L17" i="9"/>
  <c r="N17" i="9"/>
  <c r="O17" i="9"/>
  <c r="P17" i="9"/>
  <c r="Q17" i="9"/>
  <c r="R17" i="9"/>
  <c r="S17" i="9"/>
  <c r="L18" i="9"/>
  <c r="N18" i="9"/>
  <c r="O18" i="9"/>
  <c r="Q18" i="9"/>
  <c r="S18" i="9"/>
  <c r="L20" i="9"/>
  <c r="L22" i="9"/>
  <c r="A25" i="9"/>
  <c r="G25" i="9"/>
  <c r="L25" i="9"/>
  <c r="R25" i="9"/>
  <c r="A26" i="9"/>
  <c r="G26" i="9"/>
  <c r="L26" i="9"/>
  <c r="R26" i="9"/>
  <c r="L34" i="9"/>
  <c r="O34" i="9"/>
  <c r="S34" i="9"/>
  <c r="L35" i="9"/>
  <c r="O35" i="9"/>
  <c r="P35" i="9"/>
  <c r="Q35" i="9"/>
  <c r="S35" i="9"/>
  <c r="T35" i="9"/>
  <c r="U35" i="9"/>
  <c r="L37" i="9"/>
  <c r="O37" i="9"/>
  <c r="P37" i="9"/>
  <c r="Q37" i="9"/>
  <c r="S37" i="9"/>
  <c r="T37" i="9"/>
  <c r="U37" i="9"/>
  <c r="L38" i="9"/>
  <c r="L39" i="9"/>
  <c r="L41" i="9"/>
  <c r="N41" i="9"/>
  <c r="O41" i="9"/>
  <c r="P41" i="9"/>
  <c r="Q41" i="9"/>
  <c r="R41" i="9"/>
  <c r="S41" i="9"/>
  <c r="L42" i="9"/>
  <c r="N42" i="9"/>
  <c r="O42" i="9"/>
  <c r="Q42" i="9"/>
  <c r="S42" i="9"/>
  <c r="L44" i="9"/>
  <c r="L46" i="9"/>
  <c r="K2" i="2"/>
  <c r="K21" i="2"/>
  <c r="K3" i="2"/>
  <c r="K22" i="2"/>
  <c r="A7" i="2"/>
  <c r="F7" i="2"/>
  <c r="A8" i="2"/>
  <c r="F8" i="2"/>
  <c r="A11" i="2"/>
  <c r="A12" i="2"/>
  <c r="A13" i="2"/>
  <c r="A26" i="2"/>
  <c r="F26" i="2"/>
  <c r="A27" i="2"/>
  <c r="F27" i="2"/>
  <c r="A41" i="2"/>
  <c r="B45" i="2"/>
  <c r="L3" i="4"/>
  <c r="C36" i="1"/>
  <c r="B9" i="8"/>
  <c r="B10" i="8"/>
  <c r="B12" i="8"/>
  <c r="B13" i="8"/>
  <c r="C16" i="8"/>
  <c r="C17" i="8"/>
  <c r="F17" i="8"/>
  <c r="F19" i="8"/>
  <c r="A1" i="6"/>
  <c r="G1" i="6"/>
  <c r="L1" i="6"/>
  <c r="R1" i="6"/>
  <c r="A2" i="6"/>
  <c r="L2" i="6"/>
  <c r="A25" i="6"/>
  <c r="L25" i="6"/>
  <c r="R25" i="6"/>
  <c r="A26" i="6"/>
  <c r="L26" i="6"/>
</calcChain>
</file>

<file path=xl/sharedStrings.xml><?xml version="1.0" encoding="utf-8"?>
<sst xmlns="http://schemas.openxmlformats.org/spreadsheetml/2006/main" count="579" uniqueCount="171">
  <si>
    <t>Game Cards, Coaches Cards, Announcer's Cards, Individual Game Reports</t>
  </si>
  <si>
    <t>BACKGROUND INFORMATION</t>
  </si>
  <si>
    <t>Name</t>
  </si>
  <si>
    <t>Date</t>
  </si>
  <si>
    <t>Time</t>
  </si>
  <si>
    <t>Stadium</t>
  </si>
  <si>
    <t>City</t>
  </si>
  <si>
    <t>Referee</t>
  </si>
  <si>
    <t>Umpire</t>
  </si>
  <si>
    <t>Head Linesman</t>
  </si>
  <si>
    <t>Line Judge</t>
  </si>
  <si>
    <t>Back Judge</t>
  </si>
  <si>
    <t>Home Team</t>
  </si>
  <si>
    <t>Visiting Team</t>
  </si>
  <si>
    <t>Home Coach</t>
  </si>
  <si>
    <t>Visiting Coach</t>
  </si>
  <si>
    <t>Change Cells in</t>
  </si>
  <si>
    <t>Blue</t>
  </si>
  <si>
    <t>Foul Called</t>
  </si>
  <si>
    <t>Score</t>
  </si>
  <si>
    <t>Penalties</t>
  </si>
  <si>
    <t>Q</t>
  </si>
  <si>
    <t>Team</t>
  </si>
  <si>
    <t>Penalty</t>
  </si>
  <si>
    <t>No.</t>
  </si>
  <si>
    <t>Home Team (short)</t>
  </si>
  <si>
    <t>Visiting Team (short)</t>
  </si>
  <si>
    <t>Captains</t>
  </si>
  <si>
    <t>QB</t>
  </si>
  <si>
    <t>R/L</t>
  </si>
  <si>
    <t>K</t>
  </si>
  <si>
    <t>Outs</t>
  </si>
  <si>
    <t>First Half</t>
  </si>
  <si>
    <t>Second Half</t>
  </si>
  <si>
    <t>Period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</si>
  <si>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</si>
  <si>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</si>
  <si>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</si>
  <si>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</si>
  <si>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</si>
  <si>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</si>
  <si>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</si>
  <si>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</si>
  <si>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</si>
  <si>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</si>
  <si>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Accept/</t>
  </si>
  <si>
    <t>Player</t>
  </si>
  <si>
    <t>Officials Calling</t>
  </si>
  <si>
    <t>Remaining</t>
  </si>
  <si>
    <t>Number</t>
  </si>
  <si>
    <t>(Position)</t>
  </si>
  <si>
    <t>1  2</t>
  </si>
  <si>
    <t>3  4</t>
  </si>
  <si>
    <t>Ball Locations at Ends of Quarters:</t>
  </si>
  <si>
    <t>Down</t>
  </si>
  <si>
    <t>CSTASO Whole-Game Package</t>
  </si>
  <si>
    <t>Decline/</t>
  </si>
  <si>
    <t>Offset</t>
  </si>
  <si>
    <t>A   D   O</t>
  </si>
  <si>
    <t>Distance</t>
  </si>
  <si>
    <t>Home Uniform Color</t>
  </si>
  <si>
    <t>Visiting Uniform Color</t>
  </si>
  <si>
    <t>I  O</t>
  </si>
  <si>
    <t xml:space="preserve">     on the "Coach-PA" tab is for the PA</t>
  </si>
  <si>
    <t xml:space="preserve">     Announcer.</t>
  </si>
  <si>
    <t>Home Mascot</t>
  </si>
  <si>
    <t>Visiting Mascot</t>
  </si>
  <si>
    <t>Day of the Week</t>
  </si>
  <si>
    <t>Explanation</t>
  </si>
  <si>
    <t xml:space="preserve">     light blue highlights unless you print on a color</t>
  </si>
  <si>
    <t xml:space="preserve">     printer.  I use turquioise because it shows up </t>
  </si>
  <si>
    <t xml:space="preserve">     lighter than any other color in black and white, </t>
  </si>
  <si>
    <t xml:space="preserve">     making it easier to read the text.</t>
  </si>
  <si>
    <t>Put a short form here because the boxes for team names on the game cards are short.</t>
  </si>
  <si>
    <t xml:space="preserve">     NCAA Report, and Front Game Card tabs and </t>
  </si>
  <si>
    <t>2.  Just in case it isn't obvious, the bottom card</t>
  </si>
  <si>
    <t xml:space="preserve">3.  On the coaches cards, don't worry about the </t>
  </si>
  <si>
    <t>4.  You need to delete our logo on the Coach-PA,</t>
  </si>
  <si>
    <t>5.  FrontGameCard and BackGameCard are set up</t>
  </si>
  <si>
    <t xml:space="preserve">     for you to run one side through the printer, then</t>
  </si>
  <si>
    <t>Game Report</t>
  </si>
  <si>
    <t>Game Officials</t>
  </si>
  <si>
    <t>Date:</t>
  </si>
  <si>
    <t>End Time:    _________</t>
  </si>
  <si>
    <t>Day:</t>
  </si>
  <si>
    <t>Total Time:  _________</t>
  </si>
  <si>
    <t>Home:</t>
  </si>
  <si>
    <t>Score:  ______</t>
  </si>
  <si>
    <t>Visitor:</t>
  </si>
  <si>
    <t>Game Played At:</t>
  </si>
  <si>
    <t>Game Assigned by:</t>
  </si>
  <si>
    <t>Overtime:</t>
  </si>
  <si>
    <t>Yes   or   No</t>
  </si>
  <si>
    <t>OT Periods:  _____</t>
  </si>
  <si>
    <t>Quarter</t>
  </si>
  <si>
    <t>Start Time:   _________</t>
  </si>
  <si>
    <t>Notes/Ejections</t>
  </si>
  <si>
    <t xml:space="preserve">     blank.</t>
  </si>
  <si>
    <t>1.  If you don't know the teams' colors, just leave them</t>
  </si>
  <si>
    <t>Notes for those using this from other chapters:</t>
  </si>
  <si>
    <t>Position</t>
  </si>
  <si>
    <t>Off / Def</t>
  </si>
  <si>
    <t>Kick / Rec</t>
  </si>
  <si>
    <t>O      D               K      R</t>
  </si>
  <si>
    <t>Field Judge</t>
  </si>
  <si>
    <t>Classification</t>
  </si>
  <si>
    <t>O/D/K/R</t>
  </si>
  <si>
    <t>Side Judge</t>
  </si>
  <si>
    <t>Commissioner Phone 1</t>
  </si>
  <si>
    <t>Commissioner Phone 2</t>
  </si>
  <si>
    <t>Commissioner E-mail</t>
  </si>
  <si>
    <t>Officials Supervisor</t>
  </si>
  <si>
    <t>Supervisor Phone 1</t>
  </si>
  <si>
    <t>Supervisor Phone 2</t>
  </si>
  <si>
    <t>Supervisor E-mail</t>
  </si>
  <si>
    <t>Conference</t>
  </si>
  <si>
    <t>Regular Season</t>
  </si>
  <si>
    <t>R   U   HL   LJ   BJ   FJ   SJ</t>
  </si>
  <si>
    <t>A</t>
  </si>
  <si>
    <t>Wayne Dickens</t>
  </si>
  <si>
    <t>Executive Director</t>
  </si>
  <si>
    <t xml:space="preserve"> A D O</t>
  </si>
  <si>
    <t>O D K R</t>
  </si>
  <si>
    <t>H V</t>
  </si>
  <si>
    <t>Coin Toss:</t>
  </si>
  <si>
    <t>Major Clock Stoppages</t>
  </si>
  <si>
    <t>Spk.</t>
  </si>
  <si>
    <t>Toss</t>
  </si>
  <si>
    <t>OT</t>
  </si>
  <si>
    <t xml:space="preserve"> H   V </t>
  </si>
  <si>
    <t>Choice</t>
  </si>
  <si>
    <t>1  2  3  4</t>
  </si>
  <si>
    <t xml:space="preserve">   :</t>
  </si>
  <si>
    <t>Defer   Receive   Kick   Goal</t>
  </si>
  <si>
    <t>Odd       Even</t>
  </si>
  <si>
    <t>Scorebrd:</t>
  </si>
  <si>
    <t>Line</t>
  </si>
  <si>
    <t>1st</t>
  </si>
  <si>
    <t>3rd</t>
  </si>
  <si>
    <t>Clip</t>
  </si>
  <si>
    <t>Note</t>
  </si>
  <si>
    <t>Result</t>
  </si>
  <si>
    <t>Kicker</t>
  </si>
  <si>
    <t>Punter</t>
  </si>
  <si>
    <t>R   L</t>
  </si>
  <si>
    <t>QTR</t>
  </si>
  <si>
    <t xml:space="preserve"> Time</t>
  </si>
  <si>
    <t>David Bell</t>
  </si>
  <si>
    <t>256-509-8162</t>
  </si>
  <si>
    <t>dbell75@live.com</t>
  </si>
  <si>
    <t>PCO</t>
  </si>
  <si>
    <t>willrasely@gmail.com</t>
  </si>
  <si>
    <t>256-653-2751</t>
  </si>
  <si>
    <t>Printing Notes:</t>
  </si>
  <si>
    <t>Print only FrontGameCard tab and RefBack tab.</t>
  </si>
  <si>
    <t>After printing FrontGameCard tab, flip to the left, face down, top facing the printer</t>
  </si>
  <si>
    <t>Game Notes</t>
  </si>
  <si>
    <t>Margins:</t>
  </si>
  <si>
    <t>Print on 65lb Cardstock for best performance</t>
  </si>
  <si>
    <r>
      <t>Ensure print settings are set to "</t>
    </r>
    <r>
      <rPr>
        <b/>
        <sz val="10"/>
        <rFont val="Arial"/>
        <family val="2"/>
      </rPr>
      <t>Print One Sided</t>
    </r>
    <r>
      <rPr>
        <sz val="10"/>
        <rFont val="Arial"/>
        <family val="2"/>
      </rPr>
      <t>"!</t>
    </r>
  </si>
  <si>
    <t>Print both tabs separately!</t>
  </si>
  <si>
    <t>If "Game Notes" are desired, Print "Game Notes" tab on same side of paper as "RefBack" tab.</t>
  </si>
  <si>
    <t>Template will print two game cards per page</t>
  </si>
  <si>
    <t>Ensure Print margins are set up as below…</t>
  </si>
  <si>
    <r>
      <t xml:space="preserve">     replace with your logo. (</t>
    </r>
    <r>
      <rPr>
        <i/>
        <sz val="10"/>
        <rFont val="Arial"/>
        <family val="2"/>
      </rPr>
      <t>Done Already on this Template for AHSAA</t>
    </r>
    <r>
      <rPr>
        <sz val="10"/>
        <rFont val="Arial"/>
      </rPr>
      <t>)</t>
    </r>
  </si>
  <si>
    <t xml:space="preserve">     the other, then cut as necessary.</t>
  </si>
  <si>
    <r>
      <t xml:space="preserve">6. </t>
    </r>
    <r>
      <rPr>
        <i/>
        <sz val="10"/>
        <rFont val="Arial"/>
        <family val="2"/>
      </rPr>
      <t>Only enter data on the "Input Data Tab". Change the week number on cell L2 on "Front Game Card" tab</t>
    </r>
  </si>
  <si>
    <t>ECO</t>
  </si>
  <si>
    <t>Will Rasely</t>
  </si>
  <si>
    <t>Jason Elin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</si>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</sst>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09]d\-mmm\-yy;@"/>
    <numFmt numFmtId="167" formatCode="[$-F800]dddd\,\ mmmm\ dd\,\ yyyy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i/>
      <sz val="16"/>
      <name val="Arial"/>
      <family val="2"/>
    </font>
    <font>
      <i/>
      <u/>
      <sz val="10"/>
      <color indexed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rgb="FFFFFFFF"/>
      <name val="Arial"/>
      <family val="2"/>
    </font>
    <font>
      <b/>
      <i/>
      <u/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rgb="FF365899"/>
      <name val="Tahoma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centerContinuous"/>
    </xf>
    <xf numFmtId="0" fontId="13" fillId="0" borderId="0" xfId="0" applyFont="1"/>
    <xf numFmtId="0" fontId="13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30" xfId="0" applyBorder="1"/>
    <xf numFmtId="0" fontId="0" fillId="0" borderId="22" xfId="0" applyBorder="1"/>
    <xf numFmtId="0" fontId="3" fillId="0" borderId="22" xfId="0" applyFont="1" applyBorder="1"/>
    <xf numFmtId="0" fontId="0" fillId="0" borderId="31" xfId="0" applyBorder="1"/>
    <xf numFmtId="0" fontId="0" fillId="0" borderId="33" xfId="0" applyBorder="1"/>
    <xf numFmtId="0" fontId="3" fillId="0" borderId="2" xfId="0" applyFont="1" applyBorder="1"/>
    <xf numFmtId="0" fontId="0" fillId="0" borderId="34" xfId="0" applyBorder="1"/>
    <xf numFmtId="0" fontId="9" fillId="0" borderId="0" xfId="0" applyFont="1"/>
    <xf numFmtId="0" fontId="3" fillId="0" borderId="3" xfId="0" applyFont="1" applyBorder="1"/>
    <xf numFmtId="0" fontId="0" fillId="0" borderId="14" xfId="0" applyBorder="1"/>
    <xf numFmtId="0" fontId="15" fillId="0" borderId="13" xfId="0" applyFont="1" applyBorder="1"/>
    <xf numFmtId="0" fontId="15" fillId="0" borderId="3" xfId="0" applyFont="1" applyBorder="1"/>
    <xf numFmtId="0" fontId="15" fillId="0" borderId="14" xfId="0" applyFont="1" applyBorder="1"/>
    <xf numFmtId="0" fontId="15" fillId="0" borderId="0" xfId="0" applyFont="1"/>
    <xf numFmtId="0" fontId="0" fillId="0" borderId="29" xfId="0" applyBorder="1"/>
    <xf numFmtId="0" fontId="0" fillId="0" borderId="35" xfId="0" applyBorder="1"/>
    <xf numFmtId="0" fontId="0" fillId="0" borderId="37" xfId="0" applyBorder="1"/>
    <xf numFmtId="0" fontId="0" fillId="2" borderId="0" xfId="0" applyFill="1"/>
    <xf numFmtId="0" fontId="4" fillId="0" borderId="0" xfId="0" applyFont="1" applyAlignment="1">
      <alignment horizontal="centerContinuous"/>
    </xf>
    <xf numFmtId="0" fontId="6" fillId="2" borderId="0" xfId="0" applyFont="1" applyFill="1"/>
    <xf numFmtId="0" fontId="19" fillId="0" borderId="0" xfId="0" applyFont="1"/>
    <xf numFmtId="0" fontId="0" fillId="0" borderId="38" xfId="0" applyBorder="1"/>
    <xf numFmtId="0" fontId="0" fillId="0" borderId="39" xfId="0" applyBorder="1"/>
    <xf numFmtId="0" fontId="7" fillId="0" borderId="40" xfId="0" applyFont="1" applyBorder="1"/>
    <xf numFmtId="0" fontId="5" fillId="3" borderId="29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2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36" xfId="0" applyBorder="1"/>
    <xf numFmtId="0" fontId="8" fillId="0" borderId="30" xfId="0" applyFont="1" applyBorder="1"/>
    <xf numFmtId="0" fontId="3" fillId="0" borderId="31" xfId="0" applyFont="1" applyBorder="1"/>
    <xf numFmtId="0" fontId="3" fillId="0" borderId="41" xfId="0" applyFont="1" applyBorder="1"/>
    <xf numFmtId="0" fontId="3" fillId="0" borderId="32" xfId="0" applyFont="1" applyBorder="1"/>
    <xf numFmtId="0" fontId="3" fillId="0" borderId="33" xfId="1" applyFont="1" applyBorder="1" applyAlignment="1" applyProtection="1"/>
    <xf numFmtId="0" fontId="3" fillId="0" borderId="34" xfId="0" applyFont="1" applyBorder="1"/>
    <xf numFmtId="0" fontId="11" fillId="0" borderId="4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43" xfId="0" applyBorder="1"/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11" fillId="4" borderId="38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5" fillId="0" borderId="38" xfId="0" applyFont="1" applyBorder="1"/>
    <xf numFmtId="0" fontId="15" fillId="3" borderId="5" xfId="0" applyFont="1" applyFill="1" applyBorder="1"/>
    <xf numFmtId="0" fontId="11" fillId="0" borderId="4" xfId="0" applyFont="1" applyBorder="1" applyAlignment="1">
      <alignment horizontal="center" vertical="center" wrapText="1"/>
    </xf>
    <xf numFmtId="0" fontId="24" fillId="0" borderId="0" xfId="0" applyFont="1"/>
    <xf numFmtId="0" fontId="5" fillId="3" borderId="29" xfId="0" quotePrefix="1" applyFont="1" applyFill="1" applyBorder="1"/>
    <xf numFmtId="0" fontId="14" fillId="3" borderId="29" xfId="1" applyFill="1" applyBorder="1" applyAlignment="1" applyProtection="1"/>
    <xf numFmtId="0" fontId="11" fillId="5" borderId="38" xfId="0" applyFont="1" applyFill="1" applyBorder="1" applyAlignment="1">
      <alignment horizontal="centerContinuous"/>
    </xf>
    <xf numFmtId="0" fontId="13" fillId="5" borderId="44" xfId="0" applyFont="1" applyFill="1" applyBorder="1" applyAlignment="1">
      <alignment horizontal="centerContinuous"/>
    </xf>
    <xf numFmtId="0" fontId="13" fillId="5" borderId="5" xfId="0" applyFont="1" applyFill="1" applyBorder="1" applyAlignment="1">
      <alignment horizontal="centerContinuous"/>
    </xf>
    <xf numFmtId="0" fontId="13" fillId="5" borderId="35" xfId="0" applyFont="1" applyFill="1" applyBorder="1" applyAlignment="1">
      <alignment horizontal="centerContinuous"/>
    </xf>
    <xf numFmtId="0" fontId="13" fillId="5" borderId="0" xfId="0" applyFont="1" applyFill="1" applyAlignment="1">
      <alignment horizontal="centerContinuous"/>
    </xf>
    <xf numFmtId="0" fontId="13" fillId="5" borderId="29" xfId="0" applyFont="1" applyFill="1" applyBorder="1" applyAlignment="1">
      <alignment horizontal="centerContinuous"/>
    </xf>
    <xf numFmtId="0" fontId="13" fillId="5" borderId="37" xfId="0" applyFont="1" applyFill="1" applyBorder="1" applyAlignment="1">
      <alignment horizontal="centerContinuous"/>
    </xf>
    <xf numFmtId="0" fontId="13" fillId="5" borderId="36" xfId="0" applyFont="1" applyFill="1" applyBorder="1" applyAlignment="1">
      <alignment horizontal="centerContinuous"/>
    </xf>
    <xf numFmtId="0" fontId="13" fillId="5" borderId="6" xfId="0" applyFont="1" applyFill="1" applyBorder="1" applyAlignment="1">
      <alignment horizontal="centerContinuous"/>
    </xf>
    <xf numFmtId="0" fontId="15" fillId="0" borderId="30" xfId="0" applyFont="1" applyBorder="1"/>
    <xf numFmtId="0" fontId="12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0" fillId="6" borderId="30" xfId="0" applyFont="1" applyFill="1" applyBorder="1" applyAlignment="1">
      <alignment horizontal="centerContinuous" vertical="center"/>
    </xf>
    <xf numFmtId="0" fontId="10" fillId="6" borderId="22" xfId="0" applyFont="1" applyFill="1" applyBorder="1" applyAlignment="1">
      <alignment horizontal="centerContinuous" vertical="center"/>
    </xf>
    <xf numFmtId="0" fontId="10" fillId="6" borderId="31" xfId="0" applyFont="1" applyFill="1" applyBorder="1" applyAlignment="1">
      <alignment horizontal="centerContinuous" vertical="center"/>
    </xf>
    <xf numFmtId="0" fontId="11" fillId="6" borderId="0" xfId="0" applyFont="1" applyFill="1" applyAlignment="1">
      <alignment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/>
    </xf>
    <xf numFmtId="0" fontId="11" fillId="6" borderId="38" xfId="0" applyFont="1" applyFill="1" applyBorder="1" applyAlignment="1">
      <alignment vertical="center"/>
    </xf>
    <xf numFmtId="0" fontId="10" fillId="6" borderId="44" xfId="0" applyFont="1" applyFill="1" applyBorder="1" applyAlignment="1">
      <alignment vertical="center"/>
    </xf>
    <xf numFmtId="0" fontId="10" fillId="6" borderId="5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10" fillId="6" borderId="6" xfId="0" applyFont="1" applyFill="1" applyBorder="1" applyAlignment="1">
      <alignment vertical="center"/>
    </xf>
    <xf numFmtId="0" fontId="13" fillId="6" borderId="4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8" fillId="0" borderId="0" xfId="0" applyFont="1"/>
    <xf numFmtId="0" fontId="3" fillId="6" borderId="36" xfId="0" applyFont="1" applyFill="1" applyBorder="1"/>
    <xf numFmtId="0" fontId="3" fillId="4" borderId="36" xfId="0" applyFont="1" applyFill="1" applyBorder="1"/>
    <xf numFmtId="0" fontId="25" fillId="6" borderId="37" xfId="0" applyFont="1" applyFill="1" applyBorder="1" applyAlignment="1">
      <alignment vertical="center"/>
    </xf>
    <xf numFmtId="0" fontId="15" fillId="2" borderId="0" xfId="0" applyFont="1" applyFill="1"/>
    <xf numFmtId="0" fontId="26" fillId="0" borderId="0" xfId="0" applyFont="1"/>
    <xf numFmtId="0" fontId="13" fillId="0" borderId="49" xfId="0" applyFont="1" applyBorder="1"/>
    <xf numFmtId="0" fontId="11" fillId="0" borderId="49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20" fillId="0" borderId="41" xfId="0" applyFont="1" applyBorder="1" applyAlignment="1">
      <alignment horizontal="centerContinuous"/>
    </xf>
    <xf numFmtId="0" fontId="22" fillId="0" borderId="41" xfId="0" applyFont="1" applyBorder="1" applyAlignment="1">
      <alignment horizontal="centerContinuous"/>
    </xf>
    <xf numFmtId="0" fontId="23" fillId="0" borderId="32" xfId="0" applyFont="1" applyBorder="1" applyAlignment="1">
      <alignment horizontal="centerContinuous"/>
    </xf>
    <xf numFmtId="0" fontId="21" fillId="0" borderId="41" xfId="0" applyFont="1" applyBorder="1" applyAlignment="1">
      <alignment horizontal="centerContinuous"/>
    </xf>
    <xf numFmtId="0" fontId="0" fillId="0" borderId="50" xfId="0" applyBorder="1"/>
    <xf numFmtId="0" fontId="0" fillId="0" borderId="51" xfId="0" applyBorder="1"/>
    <xf numFmtId="0" fontId="0" fillId="0" borderId="41" xfId="0" applyBorder="1"/>
    <xf numFmtId="0" fontId="8" fillId="0" borderId="41" xfId="0" applyFont="1" applyBorder="1"/>
    <xf numFmtId="14" fontId="8" fillId="0" borderId="0" xfId="0" applyNumberFormat="1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1" applyAlignment="1" applyProtection="1"/>
    <xf numFmtId="0" fontId="13" fillId="0" borderId="13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Continuous"/>
    </xf>
    <xf numFmtId="0" fontId="10" fillId="0" borderId="54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32" fillId="0" borderId="4" xfId="0" applyFont="1" applyBorder="1" applyAlignment="1">
      <alignment horizontal="center" vertical="center" wrapText="1"/>
    </xf>
    <xf numFmtId="0" fontId="33" fillId="0" borderId="0" xfId="0" applyFont="1"/>
    <xf numFmtId="0" fontId="13" fillId="0" borderId="15" xfId="0" applyFont="1" applyBorder="1"/>
    <xf numFmtId="0" fontId="13" fillId="0" borderId="21" xfId="0" applyFont="1" applyBorder="1"/>
    <xf numFmtId="0" fontId="15" fillId="0" borderId="4" xfId="0" applyFont="1" applyBorder="1"/>
    <xf numFmtId="0" fontId="15" fillId="0" borderId="56" xfId="0" applyFont="1" applyBorder="1"/>
    <xf numFmtId="0" fontId="15" fillId="0" borderId="12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31" fillId="0" borderId="4" xfId="0" applyFont="1" applyBorder="1" applyAlignment="1">
      <alignment horizontal="right" vertical="center"/>
    </xf>
    <xf numFmtId="0" fontId="15" fillId="0" borderId="55" xfId="0" applyFont="1" applyBorder="1"/>
    <xf numFmtId="0" fontId="31" fillId="0" borderId="55" xfId="0" applyFont="1" applyBorder="1" applyAlignment="1">
      <alignment horizontal="right" vertical="center"/>
    </xf>
    <xf numFmtId="0" fontId="15" fillId="0" borderId="57" xfId="0" applyFont="1" applyBorder="1"/>
    <xf numFmtId="0" fontId="10" fillId="0" borderId="57" xfId="0" applyFont="1" applyBorder="1" applyAlignment="1">
      <alignment vertical="center"/>
    </xf>
    <xf numFmtId="0" fontId="10" fillId="0" borderId="60" xfId="0" applyFont="1" applyBorder="1" applyAlignment="1">
      <alignment horizontal="center" vertical="center"/>
    </xf>
    <xf numFmtId="0" fontId="14" fillId="7" borderId="6" xfId="1" applyFill="1" applyBorder="1" applyAlignment="1" applyProtection="1"/>
    <xf numFmtId="0" fontId="9" fillId="0" borderId="38" xfId="0" applyFont="1" applyBorder="1"/>
    <xf numFmtId="0" fontId="9" fillId="0" borderId="44" xfId="0" applyFont="1" applyBorder="1"/>
    <xf numFmtId="0" fontId="0" fillId="0" borderId="44" xfId="0" applyBorder="1"/>
    <xf numFmtId="0" fontId="0" fillId="0" borderId="5" xfId="0" applyBorder="1"/>
    <xf numFmtId="0" fontId="1" fillId="0" borderId="13" xfId="0" applyFont="1" applyBorder="1"/>
    <xf numFmtId="0" fontId="17" fillId="9" borderId="35" xfId="0" applyFont="1" applyFill="1" applyBorder="1" applyAlignment="1">
      <alignment horizontal="centerContinuous"/>
    </xf>
    <xf numFmtId="0" fontId="4" fillId="9" borderId="0" xfId="0" applyFont="1" applyFill="1" applyAlignment="1">
      <alignment horizontal="centerContinuous"/>
    </xf>
    <xf numFmtId="0" fontId="9" fillId="9" borderId="0" xfId="0" applyFont="1" applyFill="1" applyAlignment="1">
      <alignment horizontal="centerContinuous"/>
    </xf>
    <xf numFmtId="0" fontId="0" fillId="9" borderId="0" xfId="0" applyFill="1" applyAlignment="1">
      <alignment horizontal="centerContinuous"/>
    </xf>
    <xf numFmtId="0" fontId="0" fillId="9" borderId="29" xfId="0" applyFill="1" applyBorder="1" applyAlignment="1">
      <alignment horizontal="centerContinuous"/>
    </xf>
    <xf numFmtId="0" fontId="18" fillId="9" borderId="35" xfId="0" applyFont="1" applyFill="1" applyBorder="1" applyAlignment="1">
      <alignment horizontal="centerContinuous"/>
    </xf>
    <xf numFmtId="14" fontId="3" fillId="0" borderId="2" xfId="0" applyNumberFormat="1" applyFont="1" applyBorder="1"/>
    <xf numFmtId="0" fontId="34" fillId="0" borderId="0" xfId="0" applyFont="1" applyAlignment="1">
      <alignment vertical="center"/>
    </xf>
    <xf numFmtId="0" fontId="11" fillId="0" borderId="4" xfId="0" applyFont="1" applyBorder="1"/>
    <xf numFmtId="0" fontId="11" fillId="4" borderId="30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0" fillId="4" borderId="41" xfId="0" applyFont="1" applyFill="1" applyBorder="1" applyAlignment="1">
      <alignment vertical="center"/>
    </xf>
    <xf numFmtId="0" fontId="10" fillId="4" borderId="32" xfId="0" applyFont="1" applyFill="1" applyBorder="1" applyAlignment="1">
      <alignment vertical="center"/>
    </xf>
    <xf numFmtId="0" fontId="10" fillId="4" borderId="3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/>
    <xf numFmtId="0" fontId="17" fillId="0" borderId="30" xfId="0" applyFont="1" applyBorder="1" applyAlignment="1">
      <alignment horizontal="centerContinuous"/>
    </xf>
    <xf numFmtId="0" fontId="21" fillId="0" borderId="22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1" fillId="2" borderId="0" xfId="0" applyFont="1" applyFill="1"/>
    <xf numFmtId="0" fontId="1" fillId="10" borderId="0" xfId="0" applyFont="1" applyFill="1"/>
    <xf numFmtId="20" fontId="5" fillId="3" borderId="29" xfId="0" applyNumberFormat="1" applyFont="1" applyFill="1" applyBorder="1" applyAlignment="1">
      <alignment horizontal="left"/>
    </xf>
    <xf numFmtId="0" fontId="1" fillId="11" borderId="13" xfId="0" applyFont="1" applyFill="1" applyBorder="1"/>
    <xf numFmtId="0" fontId="1" fillId="11" borderId="3" xfId="0" applyFont="1" applyFill="1" applyBorder="1"/>
    <xf numFmtId="0" fontId="3" fillId="11" borderId="3" xfId="0" applyFont="1" applyFill="1" applyBorder="1"/>
    <xf numFmtId="0" fontId="1" fillId="11" borderId="14" xfId="0" applyFont="1" applyFill="1" applyBorder="1"/>
    <xf numFmtId="0" fontId="1" fillId="11" borderId="0" xfId="0" applyFont="1" applyFill="1"/>
    <xf numFmtId="0" fontId="1" fillId="0" borderId="30" xfId="0" applyFont="1" applyBorder="1"/>
    <xf numFmtId="0" fontId="27" fillId="12" borderId="38" xfId="0" applyFont="1" applyFill="1" applyBorder="1" applyAlignment="1">
      <alignment horizontal="centerContinuous"/>
    </xf>
    <xf numFmtId="0" fontId="13" fillId="12" borderId="44" xfId="0" applyFont="1" applyFill="1" applyBorder="1" applyAlignment="1">
      <alignment horizontal="centerContinuous"/>
    </xf>
    <xf numFmtId="0" fontId="13" fillId="12" borderId="35" xfId="0" applyFont="1" applyFill="1" applyBorder="1"/>
    <xf numFmtId="0" fontId="13" fillId="12" borderId="37" xfId="0" applyFont="1" applyFill="1" applyBorder="1"/>
    <xf numFmtId="0" fontId="10" fillId="12" borderId="36" xfId="0" applyFont="1" applyFill="1" applyBorder="1"/>
    <xf numFmtId="0" fontId="13" fillId="12" borderId="29" xfId="0" applyFont="1" applyFill="1" applyBorder="1"/>
    <xf numFmtId="0" fontId="13" fillId="12" borderId="6" xfId="0" applyFont="1" applyFill="1" applyBorder="1"/>
    <xf numFmtId="0" fontId="10" fillId="12" borderId="0" xfId="0" applyFont="1" applyFill="1"/>
    <xf numFmtId="0" fontId="13" fillId="12" borderId="5" xfId="0" applyFont="1" applyFill="1" applyBorder="1" applyAlignment="1">
      <alignment horizontal="centerContinuous"/>
    </xf>
    <xf numFmtId="0" fontId="10" fillId="0" borderId="0" xfId="0" applyFont="1"/>
    <xf numFmtId="0" fontId="10" fillId="5" borderId="35" xfId="0" applyFont="1" applyFill="1" applyBorder="1" applyAlignment="1">
      <alignment horizontal="centerContinuous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" fillId="9" borderId="38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29" fillId="4" borderId="22" xfId="0" applyFont="1" applyFill="1" applyBorder="1" applyAlignment="1">
      <alignment horizont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8" borderId="58" xfId="0" applyFont="1" applyFill="1" applyBorder="1" applyAlignment="1">
      <alignment horizontal="center"/>
    </xf>
    <xf numFmtId="0" fontId="16" fillId="8" borderId="59" xfId="0" applyFont="1" applyFill="1" applyBorder="1" applyAlignment="1">
      <alignment horizontal="center"/>
    </xf>
    <xf numFmtId="0" fontId="16" fillId="8" borderId="6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6" fillId="8" borderId="39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30" fillId="0" borderId="38" xfId="0" applyFont="1" applyBorder="1" applyAlignment="1">
      <alignment horizontal="center" vertical="center" textRotation="135"/>
    </xf>
    <xf numFmtId="0" fontId="30" fillId="0" borderId="37" xfId="0" applyFont="1" applyBorder="1" applyAlignment="1">
      <alignment horizontal="center" vertical="center" textRotation="135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textRotation="135"/>
    </xf>
    <xf numFmtId="0" fontId="10" fillId="0" borderId="1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30" xfId="0" applyFont="1" applyFill="1" applyBorder="1"/>
    <xf numFmtId="0" fontId="1" fillId="0" borderId="22" xfId="0" applyFont="1" applyFill="1" applyBorder="1"/>
    <xf numFmtId="0" fontId="3" fillId="0" borderId="22" xfId="0" applyFont="1" applyFill="1" applyBorder="1"/>
    <xf numFmtId="0" fontId="1" fillId="0" borderId="31" xfId="0" applyFont="1" applyFill="1" applyBorder="1"/>
    <xf numFmtId="0" fontId="1" fillId="0" borderId="0" xfId="0" applyFont="1" applyFill="1"/>
    <xf numFmtId="0" fontId="1" fillId="0" borderId="33" xfId="0" applyFont="1" applyBorder="1"/>
    <xf numFmtId="166" fontId="5" fillId="3" borderId="5" xfId="0" applyNumberFormat="1" applyFont="1" applyFill="1" applyBorder="1" applyAlignment="1">
      <alignment horizontal="left"/>
    </xf>
    <xf numFmtId="167" fontId="1" fillId="0" borderId="33" xfId="0" applyNumberFormat="1" applyFont="1" applyBorder="1"/>
    <xf numFmtId="167" fontId="0" fillId="0" borderId="33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36130</xdr:colOff>
      <xdr:row>20</xdr:row>
      <xdr:rowOff>30480</xdr:rowOff>
    </xdr:from>
    <xdr:to>
      <xdr:col>5</xdr:col>
      <xdr:colOff>790096</xdr:colOff>
      <xdr:row>23</xdr:row>
      <xdr:rowOff>130487</xdr:rowOff>
    </xdr:to>
    <xdr:pic>
      <xdr:nvPicPr>
        <xdr:cNvPr id="5" name="irc_m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0416" y="4203337"/>
          <a:ext cx="1570394" cy="535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117</xdr:colOff>
      <xdr:row>0</xdr:row>
      <xdr:rowOff>45720</xdr:rowOff>
    </xdr:from>
    <xdr:to>
      <xdr:col>5</xdr:col>
      <xdr:colOff>841349</xdr:colOff>
      <xdr:row>3</xdr:row>
      <xdr:rowOff>84767</xdr:rowOff>
    </xdr:to>
    <xdr:pic>
      <xdr:nvPicPr>
        <xdr:cNvPr id="6" name="irc_m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4403" y="45720"/>
          <a:ext cx="1657660" cy="565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452098</xdr:colOff>
      <xdr:row>39</xdr:row>
      <xdr:rowOff>224246</xdr:rowOff>
    </xdr:from>
    <xdr:to>
      <xdr:col>16</xdr:col>
      <xdr:colOff>970054</xdr:colOff>
      <xdr:row>42</xdr:row>
      <xdr:rowOff>252913</xdr:rowOff>
    </xdr:to>
    <xdr:pic>
      <xdr:nvPicPr>
        <xdr:cNvPr id="7" name="irc_mi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031527" y="8352246"/>
          <a:ext cx="2531813" cy="86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411873</xdr:colOff>
      <xdr:row>1</xdr:row>
      <xdr:rowOff>304800</xdr:rowOff>
    </xdr:from>
    <xdr:to>
      <xdr:col>7</xdr:col>
      <xdr:colOff>2808174</xdr:colOff>
      <xdr:row>4</xdr:row>
      <xdr:rowOff>211667</xdr:rowOff>
    </xdr:to>
    <xdr:pic>
      <xdr:nvPicPr>
        <xdr:cNvPr id="8" name="irc_mi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582706" y="474133"/>
          <a:ext cx="2396301" cy="817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81231</xdr:colOff>
      <xdr:row>11</xdr:row>
      <xdr:rowOff>71718</xdr:rowOff>
    </xdr:from>
    <xdr:to>
      <xdr:col>18</xdr:col>
      <xdr:colOff>283333</xdr:colOff>
      <xdr:row>13</xdr:row>
      <xdr:rowOff>140005</xdr:rowOff>
    </xdr:to>
    <xdr:pic>
      <xdr:nvPicPr>
        <xdr:cNvPr id="8" name="irc_mi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6878" y="2372659"/>
          <a:ext cx="1427279" cy="48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81231</xdr:colOff>
      <xdr:row>34</xdr:row>
      <xdr:rowOff>53788</xdr:rowOff>
    </xdr:from>
    <xdr:to>
      <xdr:col>18</xdr:col>
      <xdr:colOff>283333</xdr:colOff>
      <xdr:row>36</xdr:row>
      <xdr:rowOff>122075</xdr:rowOff>
    </xdr:to>
    <xdr:pic>
      <xdr:nvPicPr>
        <xdr:cNvPr id="9" name="irc_mi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96878" y="7300259"/>
          <a:ext cx="1427279" cy="486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57150</xdr:rowOff>
    </xdr:from>
    <xdr:to>
      <xdr:col>0</xdr:col>
      <xdr:colOff>4914286</xdr:colOff>
      <xdr:row>33</xdr:row>
      <xdr:rowOff>18609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52550"/>
          <a:ext cx="4914286" cy="35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willrasely@gmail.com" TargetMode="External"/><Relationship Id="rId1" Type="http://schemas.openxmlformats.org/officeDocument/2006/relationships/hyperlink" Target="mailto:dbell75@liv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dougw@tca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workbookViewId="0">
      <selection activeCell="B35" sqref="B35"/>
    </sheetView>
  </sheetViews>
  <sheetFormatPr baseColWidth="10" defaultColWidth="8.83203125" defaultRowHeight="13" x14ac:dyDescent="0.15"/>
  <cols>
    <col min="1" max="1" width="19" customWidth="1"/>
    <col min="2" max="2" width="21" customWidth="1"/>
    <col min="4" max="4" width="12" customWidth="1"/>
    <col min="7" max="7" width="61.33203125" bestFit="1" customWidth="1"/>
  </cols>
  <sheetData>
    <row r="1" spans="1:11" x14ac:dyDescent="0.15">
      <c r="A1" s="3" t="s">
        <v>55</v>
      </c>
    </row>
    <row r="2" spans="1:11" x14ac:dyDescent="0.15">
      <c r="A2" s="3" t="s">
        <v>0</v>
      </c>
    </row>
    <row r="3" spans="1:11" x14ac:dyDescent="0.15">
      <c r="A3" s="3"/>
    </row>
    <row r="4" spans="1:11" ht="14" thickBot="1" x14ac:dyDescent="0.2">
      <c r="A4" s="3" t="s">
        <v>1</v>
      </c>
    </row>
    <row r="5" spans="1:11" ht="14" thickBot="1" x14ac:dyDescent="0.2">
      <c r="A5" s="3"/>
      <c r="F5" s="62"/>
      <c r="G5" s="4" t="s">
        <v>16</v>
      </c>
      <c r="H5" s="63" t="s">
        <v>17</v>
      </c>
    </row>
    <row r="6" spans="1:11" x14ac:dyDescent="0.15">
      <c r="A6" s="109" t="s">
        <v>100</v>
      </c>
      <c r="B6" s="110" t="s">
        <v>2</v>
      </c>
    </row>
    <row r="7" spans="1:11" x14ac:dyDescent="0.15">
      <c r="A7" s="55" t="s">
        <v>7</v>
      </c>
      <c r="B7" s="64"/>
      <c r="C7" s="2"/>
      <c r="D7" s="3"/>
      <c r="F7" s="53"/>
      <c r="G7" s="59" t="s">
        <v>99</v>
      </c>
      <c r="H7" s="57"/>
      <c r="I7" s="57"/>
      <c r="J7" s="57"/>
      <c r="K7" s="57"/>
    </row>
    <row r="8" spans="1:11" x14ac:dyDescent="0.15">
      <c r="A8" s="55" t="s">
        <v>8</v>
      </c>
      <c r="B8" s="64"/>
      <c r="C8" s="2"/>
      <c r="D8" s="2"/>
      <c r="F8" s="53"/>
      <c r="G8" s="57"/>
      <c r="H8" s="57"/>
      <c r="I8" s="57"/>
      <c r="J8" s="57"/>
      <c r="K8" s="57"/>
    </row>
    <row r="9" spans="1:11" x14ac:dyDescent="0.15">
      <c r="A9" s="55" t="s">
        <v>9</v>
      </c>
      <c r="B9" s="64"/>
      <c r="C9" s="2"/>
      <c r="D9" s="2"/>
      <c r="G9" s="57" t="s">
        <v>98</v>
      </c>
      <c r="H9" s="57"/>
      <c r="I9" s="57"/>
      <c r="J9" s="57"/>
      <c r="K9" s="57"/>
    </row>
    <row r="10" spans="1:11" x14ac:dyDescent="0.15">
      <c r="A10" s="55" t="s">
        <v>10</v>
      </c>
      <c r="B10" s="64"/>
      <c r="C10" s="2"/>
      <c r="D10" s="2"/>
      <c r="G10" s="57" t="s">
        <v>97</v>
      </c>
      <c r="H10" s="57"/>
      <c r="I10" s="57"/>
      <c r="J10" s="57"/>
      <c r="K10" s="57"/>
    </row>
    <row r="11" spans="1:11" x14ac:dyDescent="0.15">
      <c r="A11" s="55" t="s">
        <v>11</v>
      </c>
      <c r="B11" s="64"/>
      <c r="C11" s="2"/>
      <c r="D11" s="2"/>
      <c r="G11" s="57" t="s">
        <v>75</v>
      </c>
      <c r="H11" s="57"/>
      <c r="I11" s="57"/>
      <c r="J11" s="57"/>
      <c r="K11" s="57"/>
    </row>
    <row r="12" spans="1:11" x14ac:dyDescent="0.15">
      <c r="A12" s="55" t="s">
        <v>107</v>
      </c>
      <c r="B12" s="64"/>
      <c r="C12" s="2"/>
      <c r="D12" s="2"/>
      <c r="G12" s="57" t="s">
        <v>63</v>
      </c>
      <c r="H12" s="57"/>
      <c r="I12" s="57"/>
      <c r="J12" s="57"/>
      <c r="K12" s="57"/>
    </row>
    <row r="13" spans="1:11" x14ac:dyDescent="0.15">
      <c r="A13" s="55" t="s">
        <v>104</v>
      </c>
      <c r="B13" s="64"/>
      <c r="C13" s="2"/>
      <c r="D13" s="2"/>
      <c r="G13" s="57" t="s">
        <v>64</v>
      </c>
      <c r="H13" s="57"/>
      <c r="I13" s="57"/>
      <c r="J13" s="57"/>
      <c r="K13" s="57"/>
    </row>
    <row r="14" spans="1:11" x14ac:dyDescent="0.15">
      <c r="A14" s="55" t="s">
        <v>167</v>
      </c>
      <c r="B14" s="64"/>
      <c r="C14" s="2"/>
      <c r="D14" s="2"/>
      <c r="G14" s="57" t="s">
        <v>76</v>
      </c>
      <c r="H14" s="57"/>
      <c r="I14" s="57"/>
      <c r="J14" s="57"/>
      <c r="K14" s="57"/>
    </row>
    <row r="15" spans="1:11" ht="14" thickBot="1" x14ac:dyDescent="0.2">
      <c r="A15" s="55" t="s">
        <v>150</v>
      </c>
      <c r="B15" s="64"/>
      <c r="C15" s="2"/>
      <c r="D15" s="2"/>
      <c r="G15" s="57" t="s">
        <v>69</v>
      </c>
      <c r="H15" s="57"/>
      <c r="I15" s="57"/>
      <c r="J15" s="57"/>
      <c r="K15" s="57"/>
    </row>
    <row r="16" spans="1:11" x14ac:dyDescent="0.15">
      <c r="A16" s="61" t="s">
        <v>3</v>
      </c>
      <c r="B16" s="308"/>
      <c r="C16" s="2"/>
      <c r="D16" s="2"/>
      <c r="G16" s="57" t="s">
        <v>70</v>
      </c>
      <c r="H16" s="57"/>
      <c r="I16" s="57"/>
      <c r="J16" s="57"/>
      <c r="K16" s="57"/>
    </row>
    <row r="17" spans="1:11" x14ac:dyDescent="0.15">
      <c r="A17" s="55" t="s">
        <v>67</v>
      </c>
      <c r="B17" s="64"/>
      <c r="D17" s="149" t="s">
        <v>119</v>
      </c>
      <c r="G17" s="57" t="s">
        <v>71</v>
      </c>
      <c r="H17" s="57"/>
      <c r="I17" s="57"/>
      <c r="J17" s="57"/>
      <c r="K17" s="57"/>
    </row>
    <row r="18" spans="1:11" x14ac:dyDescent="0.15">
      <c r="A18" s="55" t="s">
        <v>4</v>
      </c>
      <c r="B18" s="220"/>
      <c r="C18" s="2"/>
      <c r="D18" s="2"/>
      <c r="G18" s="57" t="s">
        <v>72</v>
      </c>
      <c r="H18" s="57"/>
      <c r="I18" s="57"/>
      <c r="J18" s="57"/>
      <c r="K18" s="57"/>
    </row>
    <row r="19" spans="1:11" x14ac:dyDescent="0.15">
      <c r="A19" s="55" t="s">
        <v>5</v>
      </c>
      <c r="B19" s="64"/>
      <c r="C19" s="2"/>
      <c r="D19" s="2"/>
      <c r="G19" s="57" t="s">
        <v>77</v>
      </c>
      <c r="H19" s="57"/>
      <c r="I19" s="57"/>
      <c r="J19" s="57"/>
      <c r="K19" s="57"/>
    </row>
    <row r="20" spans="1:11" x14ac:dyDescent="0.15">
      <c r="A20" s="55" t="s">
        <v>6</v>
      </c>
      <c r="B20" s="64"/>
      <c r="C20" s="2"/>
      <c r="D20" s="2"/>
      <c r="G20" s="57" t="s">
        <v>74</v>
      </c>
      <c r="H20" s="57"/>
      <c r="I20" s="57"/>
      <c r="J20" s="57"/>
      <c r="K20" s="57"/>
    </row>
    <row r="21" spans="1:11" x14ac:dyDescent="0.15">
      <c r="A21" s="55" t="s">
        <v>105</v>
      </c>
      <c r="B21" s="64"/>
      <c r="C21" s="2"/>
      <c r="D21" s="2"/>
      <c r="G21" s="218" t="s">
        <v>164</v>
      </c>
      <c r="H21" s="57"/>
      <c r="I21" s="57"/>
      <c r="J21" s="57"/>
      <c r="K21" s="57"/>
    </row>
    <row r="22" spans="1:11" ht="14" thickBot="1" x14ac:dyDescent="0.2">
      <c r="A22" s="56" t="s">
        <v>115</v>
      </c>
      <c r="B22" s="65"/>
      <c r="C22" s="2"/>
      <c r="D22" s="2"/>
      <c r="G22" s="57" t="s">
        <v>78</v>
      </c>
      <c r="H22" s="57"/>
      <c r="I22" s="57"/>
      <c r="J22" s="57"/>
      <c r="K22" s="57"/>
    </row>
    <row r="23" spans="1:11" ht="14" thickBot="1" x14ac:dyDescent="0.2">
      <c r="B23" s="2"/>
      <c r="C23" s="2"/>
      <c r="D23" s="2"/>
      <c r="G23" s="57" t="s">
        <v>79</v>
      </c>
      <c r="H23" s="57"/>
      <c r="I23" s="57"/>
      <c r="J23" s="57"/>
      <c r="K23" s="57"/>
    </row>
    <row r="24" spans="1:11" x14ac:dyDescent="0.15">
      <c r="A24" s="61" t="s">
        <v>12</v>
      </c>
      <c r="B24" s="66"/>
      <c r="C24" s="2"/>
      <c r="D24" s="2"/>
      <c r="G24" s="218" t="s">
        <v>165</v>
      </c>
      <c r="H24" s="148" t="s">
        <v>118</v>
      </c>
      <c r="I24" s="57"/>
      <c r="J24" s="57"/>
      <c r="K24" s="57"/>
    </row>
    <row r="25" spans="1:11" x14ac:dyDescent="0.15">
      <c r="A25" s="55" t="s">
        <v>65</v>
      </c>
      <c r="B25" s="64"/>
      <c r="D25" s="2"/>
      <c r="G25" s="218" t="s">
        <v>166</v>
      </c>
      <c r="H25" s="57"/>
      <c r="I25" s="57"/>
      <c r="J25" s="57"/>
      <c r="K25" s="57"/>
    </row>
    <row r="26" spans="1:11" x14ac:dyDescent="0.15">
      <c r="A26" s="55" t="s">
        <v>14</v>
      </c>
      <c r="B26" s="64"/>
      <c r="C26" s="2"/>
      <c r="D26" s="2"/>
    </row>
    <row r="27" spans="1:11" x14ac:dyDescent="0.15">
      <c r="A27" s="55" t="s">
        <v>13</v>
      </c>
      <c r="B27" s="64"/>
      <c r="C27" s="2"/>
      <c r="D27" s="2"/>
    </row>
    <row r="28" spans="1:11" x14ac:dyDescent="0.15">
      <c r="A28" s="55" t="s">
        <v>66</v>
      </c>
      <c r="B28" s="64"/>
      <c r="D28" s="2"/>
    </row>
    <row r="29" spans="1:11" ht="14" thickBot="1" x14ac:dyDescent="0.2">
      <c r="A29" s="56" t="s">
        <v>15</v>
      </c>
      <c r="B29" s="65"/>
      <c r="C29" s="2"/>
      <c r="D29" s="2"/>
    </row>
    <row r="30" spans="1:11" x14ac:dyDescent="0.15">
      <c r="C30" s="2"/>
      <c r="D30" s="2"/>
    </row>
    <row r="31" spans="1:11" ht="14" thickBot="1" x14ac:dyDescent="0.2"/>
    <row r="32" spans="1:11" x14ac:dyDescent="0.15">
      <c r="A32" s="61" t="s">
        <v>25</v>
      </c>
      <c r="B32" s="66"/>
    </row>
    <row r="33" spans="1:3" x14ac:dyDescent="0.15">
      <c r="A33" s="55" t="s">
        <v>60</v>
      </c>
      <c r="B33" s="64"/>
      <c r="C33" s="60" t="s">
        <v>68</v>
      </c>
    </row>
    <row r="34" spans="1:3" x14ac:dyDescent="0.15">
      <c r="A34" s="55" t="s">
        <v>26</v>
      </c>
      <c r="B34" s="64"/>
      <c r="C34" s="2" t="s">
        <v>73</v>
      </c>
    </row>
    <row r="35" spans="1:3" ht="14" thickBot="1" x14ac:dyDescent="0.2">
      <c r="A35" s="56" t="s">
        <v>61</v>
      </c>
      <c r="B35" s="65"/>
    </row>
    <row r="36" spans="1:3" ht="14" thickBot="1" x14ac:dyDescent="0.2">
      <c r="C36" s="2" t="str">
        <f>C34</f>
        <v>Put a short form here because the boxes for team names on the game cards are short.</v>
      </c>
    </row>
    <row r="37" spans="1:3" x14ac:dyDescent="0.15">
      <c r="A37" s="61" t="s">
        <v>120</v>
      </c>
      <c r="B37" s="66" t="s">
        <v>168</v>
      </c>
    </row>
    <row r="38" spans="1:3" x14ac:dyDescent="0.15">
      <c r="A38" s="55" t="s">
        <v>108</v>
      </c>
      <c r="B38" s="113" t="s">
        <v>152</v>
      </c>
    </row>
    <row r="39" spans="1:3" x14ac:dyDescent="0.15">
      <c r="A39" s="55" t="s">
        <v>109</v>
      </c>
      <c r="B39" s="113"/>
    </row>
    <row r="40" spans="1:3" x14ac:dyDescent="0.15">
      <c r="A40" s="55" t="s">
        <v>110</v>
      </c>
      <c r="B40" s="114" t="s">
        <v>151</v>
      </c>
    </row>
    <row r="41" spans="1:3" x14ac:dyDescent="0.15">
      <c r="A41" s="55" t="s">
        <v>111</v>
      </c>
      <c r="B41" s="64" t="s">
        <v>147</v>
      </c>
    </row>
    <row r="42" spans="1:3" x14ac:dyDescent="0.15">
      <c r="A42" s="55" t="s">
        <v>112</v>
      </c>
      <c r="B42" s="113" t="s">
        <v>148</v>
      </c>
      <c r="C42" s="112"/>
    </row>
    <row r="43" spans="1:3" x14ac:dyDescent="0.15">
      <c r="A43" s="55" t="s">
        <v>113</v>
      </c>
      <c r="B43" s="113"/>
    </row>
    <row r="44" spans="1:3" ht="14" thickBot="1" x14ac:dyDescent="0.2">
      <c r="A44" s="56" t="s">
        <v>114</v>
      </c>
      <c r="B44" s="189" t="s">
        <v>149</v>
      </c>
    </row>
    <row r="45" spans="1:3" x14ac:dyDescent="0.15">
      <c r="B45" s="166"/>
    </row>
    <row r="46" spans="1:3" x14ac:dyDescent="0.15">
      <c r="C46" s="112"/>
    </row>
  </sheetData>
  <phoneticPr fontId="2" type="noConversion"/>
  <hyperlinks>
    <hyperlink ref="B44" r:id="rId1" xr:uid="{00000000-0004-0000-0000-000000000000}"/>
    <hyperlink ref="B40" r:id="rId2" xr:uid="{00000000-0004-0000-0000-000001000000}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topLeftCell="A20" zoomScale="70" zoomScaleNormal="70" workbookViewId="0">
      <selection activeCell="A41" sqref="A41"/>
    </sheetView>
  </sheetViews>
  <sheetFormatPr baseColWidth="10" defaultColWidth="8.83203125" defaultRowHeight="13" x14ac:dyDescent="0.15"/>
  <cols>
    <col min="1" max="5" width="3.5" customWidth="1"/>
    <col min="6" max="6" width="40.1640625" bestFit="1" customWidth="1"/>
    <col min="7" max="8" width="3.5" customWidth="1"/>
    <col min="9" max="9" width="29.6640625" bestFit="1" customWidth="1"/>
    <col min="10" max="11" width="3.5" customWidth="1"/>
    <col min="13" max="13" width="14.83203125" customWidth="1"/>
    <col min="17" max="17" width="18" customWidth="1"/>
  </cols>
  <sheetData>
    <row r="1" spans="1:13" ht="18" x14ac:dyDescent="0.2">
      <c r="D1" s="1"/>
      <c r="E1" s="1"/>
      <c r="F1" s="1"/>
      <c r="G1" s="1"/>
      <c r="H1" s="1"/>
      <c r="M1" s="38">
        <f>'Input Data'!B22</f>
        <v>0</v>
      </c>
    </row>
    <row r="2" spans="1:13" ht="12.75" customHeight="1" x14ac:dyDescent="0.2">
      <c r="D2" s="1"/>
      <c r="E2" s="1"/>
      <c r="F2" s="1"/>
      <c r="G2" s="1"/>
      <c r="H2" s="1"/>
      <c r="K2" s="241" t="str">
        <f>'Input Data'!A41&amp;", "&amp;'Input Data'!B41</f>
        <v>Officials Supervisor, David Bell</v>
      </c>
      <c r="L2" s="241"/>
      <c r="M2" s="241"/>
    </row>
    <row r="3" spans="1:13" ht="12.75" customHeight="1" x14ac:dyDescent="0.2">
      <c r="D3" s="1"/>
      <c r="E3" s="1"/>
      <c r="F3" s="1"/>
      <c r="G3" s="1"/>
      <c r="H3" s="1"/>
      <c r="K3" s="241" t="str">
        <f>'Input Data'!A37&amp;", "&amp;'Input Data'!B37</f>
        <v>Executive Director, Will Rasely</v>
      </c>
      <c r="L3" s="241"/>
      <c r="M3" s="241"/>
    </row>
    <row r="4" spans="1:13" ht="12.75" customHeight="1" x14ac:dyDescent="0.2">
      <c r="D4" s="1"/>
      <c r="E4" s="1"/>
      <c r="F4" s="1"/>
      <c r="G4" s="1"/>
      <c r="H4" s="1"/>
    </row>
    <row r="5" spans="1:13" ht="12.75" customHeight="1" x14ac:dyDescent="0.2">
      <c r="D5" s="1"/>
      <c r="E5" s="1"/>
      <c r="F5" s="1"/>
      <c r="G5" s="1"/>
      <c r="H5" s="1"/>
      <c r="M5" s="39"/>
    </row>
    <row r="6" spans="1:13" ht="12.75" customHeight="1" x14ac:dyDescent="0.2">
      <c r="A6" s="39"/>
      <c r="D6" s="1"/>
      <c r="E6" s="1"/>
      <c r="F6" s="1"/>
      <c r="G6" s="1"/>
      <c r="H6" s="1"/>
    </row>
    <row r="7" spans="1:13" ht="18" x14ac:dyDescent="0.2">
      <c r="A7" s="40" t="str">
        <f>'Input Data'!A24</f>
        <v>Home Team</v>
      </c>
      <c r="B7" s="41"/>
      <c r="C7" s="41"/>
      <c r="D7" s="42"/>
      <c r="E7" s="42"/>
      <c r="F7" s="40" t="str">
        <f>"  "&amp;'Input Data'!$B$24&amp;" - "&amp;"Coach "&amp;'Input Data'!$B$26</f>
        <v xml:space="preserve">   - Coach </v>
      </c>
      <c r="G7" s="42"/>
      <c r="H7" s="42"/>
      <c r="I7" s="41"/>
      <c r="J7" s="41"/>
      <c r="K7" s="41"/>
      <c r="L7" s="41"/>
      <c r="M7" s="43"/>
    </row>
    <row r="8" spans="1:13" s="225" customFormat="1" ht="18" x14ac:dyDescent="0.2">
      <c r="A8" s="221" t="str">
        <f>'Input Data'!A27</f>
        <v>Visiting Team</v>
      </c>
      <c r="B8" s="222"/>
      <c r="C8" s="222"/>
      <c r="D8" s="223"/>
      <c r="E8" s="223"/>
      <c r="F8" s="221" t="str">
        <f>"  "&amp;'Input Data'!$B$27&amp;" - "&amp;"Coach "&amp;'Input Data'!$B$29</f>
        <v xml:space="preserve">   - Coach </v>
      </c>
      <c r="G8" s="223"/>
      <c r="H8" s="223"/>
      <c r="I8" s="222"/>
      <c r="J8" s="222"/>
      <c r="K8" s="222"/>
      <c r="L8" s="222"/>
      <c r="M8" s="224"/>
    </row>
    <row r="9" spans="1:13" ht="18" x14ac:dyDescent="0.2">
      <c r="A9" s="307" t="s">
        <v>3</v>
      </c>
      <c r="B9" s="5"/>
      <c r="C9" s="5"/>
      <c r="D9" s="45"/>
      <c r="E9" s="45"/>
      <c r="F9" s="309">
        <f>'Input Data'!B16</f>
        <v>0</v>
      </c>
      <c r="G9" s="45"/>
      <c r="H9" s="45"/>
      <c r="I9" s="5"/>
      <c r="J9" s="5"/>
      <c r="K9" s="5"/>
      <c r="L9" s="5"/>
      <c r="M9" s="46"/>
    </row>
    <row r="10" spans="1:13" ht="12.75" customHeight="1" x14ac:dyDescent="0.2">
      <c r="D10" s="1"/>
      <c r="E10" s="1"/>
      <c r="G10" s="1"/>
      <c r="H10" s="1"/>
    </row>
    <row r="11" spans="1:13" ht="18" x14ac:dyDescent="0.2">
      <c r="A11" s="124" t="str">
        <f>'Input Data'!$A$7</f>
        <v>Referee</v>
      </c>
      <c r="B11" s="41"/>
      <c r="C11" s="41"/>
      <c r="D11" s="42"/>
      <c r="E11" s="42"/>
      <c r="F11" s="226">
        <f>'Input Data'!B7</f>
        <v>0</v>
      </c>
      <c r="G11" s="42"/>
      <c r="H11" s="42"/>
      <c r="I11" s="41"/>
      <c r="J11" s="41"/>
      <c r="K11" s="41"/>
      <c r="L11" s="41"/>
      <c r="M11" s="43"/>
    </row>
    <row r="12" spans="1:13" ht="18" x14ac:dyDescent="0.2">
      <c r="A12" s="50" t="str">
        <f>'Input Data'!$A$8</f>
        <v>Umpire</v>
      </c>
      <c r="B12" s="6"/>
      <c r="C12" s="6"/>
      <c r="D12" s="48"/>
      <c r="E12" s="48"/>
      <c r="F12" s="194">
        <f>'Input Data'!B8</f>
        <v>0</v>
      </c>
      <c r="G12" s="48"/>
      <c r="H12" s="48"/>
      <c r="I12" s="6"/>
      <c r="J12" s="6"/>
      <c r="K12" s="6"/>
      <c r="L12" s="6"/>
      <c r="M12" s="49"/>
    </row>
    <row r="13" spans="1:13" ht="18" x14ac:dyDescent="0.2">
      <c r="A13" s="221" t="str">
        <f>'Input Data'!$A$9</f>
        <v>Head Linesman</v>
      </c>
      <c r="B13" s="222"/>
      <c r="C13" s="222"/>
      <c r="D13" s="223"/>
      <c r="E13" s="223"/>
      <c r="F13" s="221">
        <f>'Input Data'!B9</f>
        <v>0</v>
      </c>
      <c r="G13" s="223"/>
      <c r="H13" s="223"/>
      <c r="I13" s="222"/>
      <c r="J13" s="222"/>
      <c r="K13" s="222"/>
      <c r="L13" s="222"/>
      <c r="M13" s="224"/>
    </row>
    <row r="14" spans="1:13" ht="18" x14ac:dyDescent="0.2">
      <c r="A14" s="221" t="s">
        <v>10</v>
      </c>
      <c r="B14" s="222"/>
      <c r="C14" s="222"/>
      <c r="D14" s="223"/>
      <c r="E14" s="223"/>
      <c r="F14" s="221">
        <f>'Input Data'!B10</f>
        <v>0</v>
      </c>
      <c r="G14" s="223"/>
      <c r="H14" s="223"/>
      <c r="I14" s="222"/>
      <c r="J14" s="222"/>
      <c r="K14" s="222"/>
      <c r="L14" s="222"/>
      <c r="M14" s="224"/>
    </row>
    <row r="15" spans="1:13" ht="18" x14ac:dyDescent="0.2">
      <c r="A15" s="194" t="s">
        <v>11</v>
      </c>
      <c r="B15" s="6"/>
      <c r="C15" s="6"/>
      <c r="D15" s="48"/>
      <c r="E15" s="48"/>
      <c r="F15" s="194">
        <f>'Input Data'!B11</f>
        <v>0</v>
      </c>
      <c r="G15" s="48"/>
      <c r="H15" s="48"/>
      <c r="I15" s="6"/>
      <c r="J15" s="6"/>
      <c r="K15" s="6"/>
      <c r="L15" s="6"/>
      <c r="M15" s="49"/>
    </row>
    <row r="16" spans="1:13" ht="18" x14ac:dyDescent="0.2">
      <c r="A16" s="194" t="s">
        <v>107</v>
      </c>
      <c r="B16" s="6"/>
      <c r="C16" s="6"/>
      <c r="D16" s="48"/>
      <c r="E16" s="48"/>
      <c r="F16" s="194">
        <f>'Input Data'!B12</f>
        <v>0</v>
      </c>
      <c r="G16" s="48"/>
      <c r="H16" s="48"/>
      <c r="I16" s="6"/>
      <c r="J16" s="6"/>
      <c r="K16" s="6"/>
      <c r="L16" s="6"/>
      <c r="M16" s="49"/>
    </row>
    <row r="17" spans="1:17" ht="18" x14ac:dyDescent="0.2">
      <c r="A17" s="194" t="s">
        <v>104</v>
      </c>
      <c r="B17" s="6"/>
      <c r="C17" s="6"/>
      <c r="D17" s="48"/>
      <c r="E17" s="48"/>
      <c r="F17" s="194">
        <f>'Input Data'!B13</f>
        <v>0</v>
      </c>
      <c r="G17" s="48"/>
      <c r="H17" s="48"/>
      <c r="I17" s="6"/>
      <c r="J17" s="6"/>
      <c r="K17" s="6"/>
      <c r="L17" s="6"/>
      <c r="M17" s="49"/>
    </row>
    <row r="18" spans="1:17" ht="18" x14ac:dyDescent="0.2">
      <c r="A18" s="194" t="s">
        <v>167</v>
      </c>
      <c r="B18" s="6"/>
      <c r="C18" s="6"/>
      <c r="D18" s="48"/>
      <c r="E18" s="48"/>
      <c r="F18" s="194">
        <f>'Input Data'!B14</f>
        <v>0</v>
      </c>
      <c r="G18" s="48"/>
      <c r="H18" s="48"/>
      <c r="I18" s="6"/>
      <c r="J18" s="6"/>
      <c r="K18" s="6"/>
      <c r="L18" s="6"/>
      <c r="M18" s="49"/>
    </row>
    <row r="19" spans="1:17" ht="18" x14ac:dyDescent="0.2">
      <c r="A19" s="194" t="s">
        <v>150</v>
      </c>
      <c r="B19" s="6"/>
      <c r="C19" s="6"/>
      <c r="D19" s="48"/>
      <c r="E19" s="48"/>
      <c r="F19" s="194">
        <f>'Input Data'!B15</f>
        <v>0</v>
      </c>
      <c r="G19" s="48"/>
      <c r="H19" s="48"/>
      <c r="I19" s="6"/>
      <c r="J19" s="6"/>
      <c r="K19" s="6"/>
      <c r="L19" s="6"/>
      <c r="M19" s="49"/>
    </row>
    <row r="20" spans="1:17" ht="18" x14ac:dyDescent="0.2">
      <c r="D20" s="1"/>
      <c r="E20" s="1"/>
      <c r="F20" s="1"/>
      <c r="G20" s="1"/>
      <c r="H20" s="1"/>
      <c r="M20" s="38">
        <f>'Input Data'!B22</f>
        <v>0</v>
      </c>
    </row>
    <row r="21" spans="1:17" ht="12.75" customHeight="1" x14ac:dyDescent="0.2">
      <c r="D21" s="1"/>
      <c r="E21" s="1"/>
      <c r="F21" s="1"/>
      <c r="G21" s="1"/>
      <c r="H21" s="1"/>
      <c r="K21" s="241" t="str">
        <f>K2</f>
        <v>Officials Supervisor, David Bell</v>
      </c>
      <c r="L21" s="241"/>
      <c r="M21" s="241"/>
    </row>
    <row r="22" spans="1:17" ht="12.75" customHeight="1" x14ac:dyDescent="0.2">
      <c r="D22" s="1"/>
      <c r="E22" s="1"/>
      <c r="F22" s="1"/>
      <c r="G22" s="1"/>
      <c r="H22" s="1"/>
      <c r="K22" s="241" t="str">
        <f>K3</f>
        <v>Executive Director, Will Rasely</v>
      </c>
      <c r="L22" s="241"/>
      <c r="M22" s="241"/>
    </row>
    <row r="23" spans="1:17" ht="12.75" customHeight="1" x14ac:dyDescent="0.2">
      <c r="D23" s="1"/>
      <c r="E23" s="1"/>
      <c r="F23" s="1"/>
      <c r="G23" s="1"/>
      <c r="H23" s="1"/>
    </row>
    <row r="24" spans="1:17" ht="12.75" customHeight="1" x14ac:dyDescent="0.2">
      <c r="D24" s="1"/>
      <c r="E24" s="1"/>
      <c r="F24" s="1"/>
      <c r="G24" s="1"/>
      <c r="H24" s="1"/>
      <c r="M24" s="39"/>
    </row>
    <row r="25" spans="1:17" ht="12.75" customHeight="1" x14ac:dyDescent="0.2">
      <c r="A25" s="39"/>
      <c r="D25" s="1"/>
      <c r="E25" s="1"/>
      <c r="F25" s="1"/>
      <c r="G25" s="1"/>
      <c r="H25" s="1"/>
    </row>
    <row r="26" spans="1:17" s="306" customFormat="1" ht="18" x14ac:dyDescent="0.2">
      <c r="A26" s="302" t="str">
        <f>'Input Data'!A24</f>
        <v>Home Team</v>
      </c>
      <c r="B26" s="303"/>
      <c r="C26" s="303"/>
      <c r="D26" s="304"/>
      <c r="E26" s="304"/>
      <c r="F26" s="302" t="str">
        <f>"  "&amp;'Input Data'!$B$24&amp;" - "&amp;"Coach "&amp;'Input Data'!$B$26</f>
        <v xml:space="preserve">   - Coach </v>
      </c>
      <c r="G26" s="304"/>
      <c r="H26" s="304"/>
      <c r="I26" s="303"/>
      <c r="J26" s="303"/>
      <c r="K26" s="303"/>
      <c r="L26" s="303"/>
      <c r="M26" s="305"/>
    </row>
    <row r="27" spans="1:17" s="53" customFormat="1" ht="18" x14ac:dyDescent="0.2">
      <c r="A27" s="50" t="str">
        <f>'Input Data'!A27</f>
        <v>Visiting Team</v>
      </c>
      <c r="B27" s="51"/>
      <c r="C27" s="51"/>
      <c r="D27" s="48"/>
      <c r="E27" s="48"/>
      <c r="F27" s="50" t="str">
        <f>"  "&amp;'Input Data'!$B$27&amp;" - "&amp;"Coach "&amp;'Input Data'!$B$29</f>
        <v xml:space="preserve">   - Coach </v>
      </c>
      <c r="G27" s="48"/>
      <c r="H27" s="48"/>
      <c r="I27" s="51"/>
      <c r="J27" s="51"/>
      <c r="K27" s="51"/>
      <c r="L27" s="51"/>
      <c r="M27" s="52"/>
      <c r="Q27"/>
    </row>
    <row r="28" spans="1:17" ht="18" x14ac:dyDescent="0.2">
      <c r="A28" s="307" t="s">
        <v>3</v>
      </c>
      <c r="B28" s="5"/>
      <c r="C28" s="5"/>
      <c r="D28" s="45"/>
      <c r="E28" s="45"/>
      <c r="F28" s="310">
        <f>'Input Data'!B16</f>
        <v>0</v>
      </c>
      <c r="G28" s="45"/>
      <c r="H28" s="201"/>
      <c r="I28" s="5"/>
      <c r="J28" s="5"/>
      <c r="K28" s="5"/>
      <c r="L28" s="5"/>
      <c r="M28" s="46"/>
    </row>
    <row r="29" spans="1:17" ht="12.75" customHeight="1" x14ac:dyDescent="0.2">
      <c r="D29" s="1"/>
      <c r="E29" s="1"/>
      <c r="G29" s="1"/>
      <c r="H29" s="1"/>
    </row>
    <row r="30" spans="1:17" ht="18" x14ac:dyDescent="0.2">
      <c r="A30" s="124" t="str">
        <f>'Input Data'!$A$7</f>
        <v>Referee</v>
      </c>
      <c r="B30" s="41"/>
      <c r="C30" s="41"/>
      <c r="D30" s="42"/>
      <c r="E30" s="42"/>
      <c r="F30" s="226">
        <f>'Input Data'!B7</f>
        <v>0</v>
      </c>
      <c r="G30" s="42"/>
      <c r="H30" s="42"/>
      <c r="I30" s="41"/>
      <c r="J30" s="41"/>
      <c r="K30" s="41"/>
      <c r="L30" s="41"/>
      <c r="M30" s="43"/>
    </row>
    <row r="31" spans="1:17" ht="18" x14ac:dyDescent="0.2">
      <c r="A31" s="50" t="str">
        <f>'Input Data'!$A$8</f>
        <v>Umpire</v>
      </c>
      <c r="B31" s="6"/>
      <c r="C31" s="6"/>
      <c r="D31" s="48"/>
      <c r="E31" s="48"/>
      <c r="F31" s="194">
        <f>'Input Data'!B8</f>
        <v>0</v>
      </c>
      <c r="G31" s="48"/>
      <c r="H31" s="48"/>
      <c r="I31" s="6"/>
      <c r="J31" s="6"/>
      <c r="K31" s="6"/>
      <c r="L31" s="6"/>
      <c r="M31" s="49"/>
    </row>
    <row r="32" spans="1:17" ht="18" x14ac:dyDescent="0.2">
      <c r="A32" s="221" t="str">
        <f>'Input Data'!$A$9</f>
        <v>Head Linesman</v>
      </c>
      <c r="B32" s="222"/>
      <c r="C32" s="222"/>
      <c r="D32" s="223"/>
      <c r="E32" s="223"/>
      <c r="F32" s="221">
        <f>'Input Data'!B9</f>
        <v>0</v>
      </c>
      <c r="G32" s="223"/>
      <c r="H32" s="223"/>
      <c r="I32" s="222"/>
      <c r="J32" s="222"/>
      <c r="K32" s="222"/>
      <c r="L32" s="222"/>
      <c r="M32" s="224"/>
    </row>
    <row r="33" spans="1:20" ht="18" x14ac:dyDescent="0.2">
      <c r="A33" s="221" t="s">
        <v>10</v>
      </c>
      <c r="B33" s="222"/>
      <c r="C33" s="222"/>
      <c r="D33" s="223"/>
      <c r="E33" s="223"/>
      <c r="F33" s="221">
        <f>'Input Data'!B10</f>
        <v>0</v>
      </c>
      <c r="G33" s="223"/>
      <c r="H33" s="223"/>
      <c r="I33" s="222"/>
      <c r="J33" s="222"/>
      <c r="K33" s="222"/>
      <c r="L33" s="222"/>
      <c r="M33" s="224"/>
    </row>
    <row r="34" spans="1:20" ht="18" x14ac:dyDescent="0.2">
      <c r="A34" s="194" t="s">
        <v>11</v>
      </c>
      <c r="B34" s="6"/>
      <c r="C34" s="6"/>
      <c r="D34" s="48"/>
      <c r="E34" s="48"/>
      <c r="F34" s="194">
        <f>'Input Data'!B11</f>
        <v>0</v>
      </c>
      <c r="G34" s="48"/>
      <c r="H34" s="48"/>
      <c r="I34" s="6"/>
      <c r="J34" s="6"/>
      <c r="K34" s="6"/>
      <c r="L34" s="6"/>
      <c r="M34" s="49"/>
    </row>
    <row r="35" spans="1:20" ht="18" x14ac:dyDescent="0.2">
      <c r="A35" s="194" t="s">
        <v>107</v>
      </c>
      <c r="B35" s="6"/>
      <c r="C35" s="6"/>
      <c r="D35" s="48"/>
      <c r="E35" s="48"/>
      <c r="F35" s="194">
        <f>'Input Data'!B12</f>
        <v>0</v>
      </c>
      <c r="G35" s="48"/>
      <c r="H35" s="48"/>
      <c r="I35" s="6"/>
      <c r="J35" s="6"/>
      <c r="K35" s="6"/>
      <c r="L35" s="6"/>
      <c r="M35" s="49"/>
    </row>
    <row r="36" spans="1:20" ht="18" x14ac:dyDescent="0.2">
      <c r="A36" s="194" t="s">
        <v>104</v>
      </c>
      <c r="B36" s="6"/>
      <c r="C36" s="6"/>
      <c r="D36" s="48"/>
      <c r="E36" s="48"/>
      <c r="F36" s="194">
        <f>'Input Data'!B13</f>
        <v>0</v>
      </c>
      <c r="G36" s="48"/>
      <c r="H36" s="48"/>
      <c r="I36" s="6"/>
      <c r="J36" s="6"/>
      <c r="K36" s="6"/>
      <c r="L36" s="6"/>
      <c r="M36" s="49"/>
    </row>
    <row r="37" spans="1:20" ht="18" x14ac:dyDescent="0.2">
      <c r="A37" s="194" t="s">
        <v>167</v>
      </c>
      <c r="B37" s="6"/>
      <c r="C37" s="6"/>
      <c r="D37" s="48"/>
      <c r="E37" s="48"/>
      <c r="F37" s="194">
        <f>'Input Data'!B14</f>
        <v>0</v>
      </c>
      <c r="G37" s="48"/>
      <c r="H37" s="48"/>
      <c r="I37" s="6"/>
      <c r="J37" s="6"/>
      <c r="K37" s="6"/>
      <c r="L37" s="6"/>
      <c r="M37" s="49"/>
    </row>
    <row r="38" spans="1:20" ht="20" x14ac:dyDescent="0.2">
      <c r="A38" s="194" t="s">
        <v>150</v>
      </c>
      <c r="B38" s="6"/>
      <c r="C38" s="6"/>
      <c r="D38" s="48"/>
      <c r="E38" s="48"/>
      <c r="F38" s="194">
        <f>'Input Data'!B15</f>
        <v>0</v>
      </c>
      <c r="G38" s="48"/>
      <c r="H38" s="48"/>
      <c r="I38" s="6"/>
      <c r="J38" s="6"/>
      <c r="K38" s="6"/>
      <c r="L38" s="6"/>
      <c r="M38" s="49"/>
      <c r="T38" s="58"/>
    </row>
    <row r="39" spans="1:20" ht="19" thickBot="1" x14ac:dyDescent="0.25">
      <c r="D39" s="1"/>
      <c r="E39" s="1"/>
      <c r="G39" s="1"/>
      <c r="H39" s="1"/>
    </row>
    <row r="40" spans="1:20" ht="20" x14ac:dyDescent="0.2">
      <c r="A40" s="243" t="str">
        <f>'Input Data'!B22&amp;" Football Officiating Crew"</f>
        <v xml:space="preserve"> Football Officiating Crew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5"/>
    </row>
    <row r="41" spans="1:20" ht="23" x14ac:dyDescent="0.25">
      <c r="A41" s="195" t="str">
        <f>'Input Data'!B27&amp;" "&amp;'Input Data'!B28&amp;" at "&amp;'Input Data'!B24&amp;" "&amp;'Input Data'!B25</f>
        <v xml:space="preserve">  at  </v>
      </c>
      <c r="B41" s="196"/>
      <c r="C41" s="197"/>
      <c r="D41" s="197"/>
      <c r="E41" s="197"/>
      <c r="F41" s="197"/>
      <c r="G41" s="197"/>
      <c r="H41" s="197"/>
      <c r="I41" s="197"/>
      <c r="J41" s="198"/>
      <c r="K41" s="198"/>
      <c r="L41" s="198"/>
      <c r="M41" s="198"/>
      <c r="N41" s="198"/>
      <c r="O41" s="198"/>
      <c r="P41" s="198"/>
      <c r="Q41" s="199"/>
    </row>
    <row r="42" spans="1:20" ht="23" x14ac:dyDescent="0.25">
      <c r="A42" s="195" t="str">
        <f>'Input Data'!B22&amp;" Regular Season"</f>
        <v xml:space="preserve"> Regular Season</v>
      </c>
      <c r="B42" s="196"/>
      <c r="C42" s="197"/>
      <c r="D42" s="197"/>
      <c r="E42" s="197"/>
      <c r="F42" s="197"/>
      <c r="G42" s="197"/>
      <c r="H42" s="197"/>
      <c r="I42" s="197"/>
      <c r="J42" s="198"/>
      <c r="K42" s="198"/>
      <c r="L42" s="198"/>
      <c r="M42" s="198"/>
      <c r="N42" s="198"/>
      <c r="O42" s="198"/>
      <c r="P42" s="198"/>
      <c r="Q42" s="199"/>
    </row>
    <row r="43" spans="1:20" ht="24" thickBot="1" x14ac:dyDescent="0.3">
      <c r="A43" s="200"/>
      <c r="B43" s="196"/>
      <c r="C43" s="197"/>
      <c r="D43" s="197"/>
      <c r="E43" s="197"/>
      <c r="F43" s="197"/>
      <c r="G43" s="197"/>
      <c r="H43" s="197"/>
      <c r="I43" s="197"/>
      <c r="J43" s="198"/>
      <c r="K43" s="198"/>
      <c r="L43" s="198"/>
      <c r="M43" s="198"/>
      <c r="N43" s="198"/>
      <c r="O43" s="198"/>
      <c r="P43" s="198"/>
      <c r="Q43" s="199"/>
    </row>
    <row r="44" spans="1:20" ht="23" x14ac:dyDescent="0.25">
      <c r="A44" s="190"/>
      <c r="B44" s="191"/>
      <c r="C44" s="191"/>
      <c r="D44" s="191"/>
      <c r="E44" s="191"/>
      <c r="F44" s="191"/>
      <c r="G44" s="191"/>
      <c r="H44" s="191"/>
      <c r="I44" s="191"/>
      <c r="J44" s="192"/>
      <c r="K44" s="192"/>
      <c r="L44" s="192"/>
      <c r="M44" s="192"/>
      <c r="N44" s="192"/>
      <c r="O44" s="192"/>
      <c r="P44" s="192"/>
      <c r="Q44" s="193"/>
    </row>
    <row r="45" spans="1:20" ht="23" x14ac:dyDescent="0.25">
      <c r="A45" s="55"/>
      <c r="B45" s="242" t="str">
        <f>'Input Data'!A7</f>
        <v>Referee</v>
      </c>
      <c r="C45" s="242"/>
      <c r="D45" s="242"/>
      <c r="E45" s="242"/>
      <c r="F45" s="242"/>
      <c r="G45" s="242"/>
      <c r="H45" s="242"/>
      <c r="I45" s="47">
        <f>'Input Data'!B7</f>
        <v>0</v>
      </c>
      <c r="L45" s="47"/>
      <c r="Q45" s="54"/>
    </row>
    <row r="46" spans="1:20" ht="23" x14ac:dyDescent="0.25">
      <c r="A46" s="55"/>
      <c r="B46" s="242" t="str">
        <f>'Input Data'!A8</f>
        <v>Umpire</v>
      </c>
      <c r="C46" s="242"/>
      <c r="D46" s="242"/>
      <c r="E46" s="242"/>
      <c r="F46" s="242"/>
      <c r="G46" s="242"/>
      <c r="H46" s="242"/>
      <c r="I46" s="47">
        <f>'Input Data'!B8</f>
        <v>0</v>
      </c>
      <c r="L46" s="47"/>
      <c r="Q46" s="54"/>
    </row>
    <row r="47" spans="1:20" ht="23" x14ac:dyDescent="0.25">
      <c r="A47" s="55"/>
      <c r="B47" s="242" t="str">
        <f>'Input Data'!A9</f>
        <v>Head Linesman</v>
      </c>
      <c r="C47" s="242"/>
      <c r="D47" s="242"/>
      <c r="E47" s="242"/>
      <c r="F47" s="242"/>
      <c r="G47" s="242"/>
      <c r="H47" s="242"/>
      <c r="I47" s="47">
        <f>'Input Data'!B9</f>
        <v>0</v>
      </c>
      <c r="L47" s="47"/>
      <c r="Q47" s="54"/>
    </row>
    <row r="48" spans="1:20" ht="23" x14ac:dyDescent="0.25">
      <c r="A48" s="55"/>
      <c r="B48" s="242" t="str">
        <f>'Input Data'!A10</f>
        <v>Line Judge</v>
      </c>
      <c r="C48" s="242"/>
      <c r="D48" s="242"/>
      <c r="E48" s="242"/>
      <c r="F48" s="242"/>
      <c r="G48" s="242"/>
      <c r="H48" s="242"/>
      <c r="I48" s="47">
        <f>'Input Data'!B10</f>
        <v>0</v>
      </c>
      <c r="L48" s="47"/>
      <c r="Q48" s="54"/>
    </row>
    <row r="49" spans="1:17" ht="23" x14ac:dyDescent="0.25">
      <c r="A49" s="55"/>
      <c r="B49" s="242" t="str">
        <f>'Input Data'!A11</f>
        <v>Back Judge</v>
      </c>
      <c r="C49" s="242"/>
      <c r="D49" s="242"/>
      <c r="E49" s="242"/>
      <c r="F49" s="242"/>
      <c r="G49" s="242"/>
      <c r="H49" s="242"/>
      <c r="I49" s="47">
        <f>'Input Data'!B11</f>
        <v>0</v>
      </c>
      <c r="L49" s="47"/>
      <c r="Q49" s="54"/>
    </row>
    <row r="50" spans="1:17" ht="23" x14ac:dyDescent="0.25">
      <c r="A50" s="55"/>
      <c r="B50" s="242" t="s">
        <v>107</v>
      </c>
      <c r="C50" s="242"/>
      <c r="D50" s="242"/>
      <c r="E50" s="242"/>
      <c r="F50" s="242"/>
      <c r="G50" s="242"/>
      <c r="H50" s="242"/>
      <c r="I50" s="47">
        <f>'Input Data'!B12</f>
        <v>0</v>
      </c>
      <c r="L50" s="47"/>
      <c r="Q50" s="54"/>
    </row>
    <row r="51" spans="1:17" ht="23" x14ac:dyDescent="0.25">
      <c r="A51" s="55"/>
      <c r="B51" s="242" t="s">
        <v>104</v>
      </c>
      <c r="C51" s="242"/>
      <c r="D51" s="242"/>
      <c r="E51" s="242"/>
      <c r="F51" s="242"/>
      <c r="G51" s="242"/>
      <c r="H51" s="242"/>
      <c r="I51" s="47">
        <f>'Input Data'!B13</f>
        <v>0</v>
      </c>
      <c r="L51" s="47"/>
      <c r="Q51" s="54"/>
    </row>
    <row r="52" spans="1:17" ht="23" x14ac:dyDescent="0.25">
      <c r="A52" s="55"/>
      <c r="B52" s="242" t="s">
        <v>167</v>
      </c>
      <c r="C52" s="242"/>
      <c r="D52" s="242"/>
      <c r="E52" s="242"/>
      <c r="F52" s="242"/>
      <c r="G52" s="242"/>
      <c r="H52" s="242"/>
      <c r="I52" s="47">
        <f>'Input Data'!B14</f>
        <v>0</v>
      </c>
      <c r="L52" s="47"/>
      <c r="M52" s="47"/>
      <c r="N52" s="47"/>
      <c r="O52" s="47"/>
      <c r="Q52" s="54"/>
    </row>
    <row r="53" spans="1:17" ht="23" x14ac:dyDescent="0.25">
      <c r="A53" s="55"/>
      <c r="B53" s="242" t="s">
        <v>150</v>
      </c>
      <c r="C53" s="242"/>
      <c r="D53" s="242"/>
      <c r="E53" s="242"/>
      <c r="F53" s="242"/>
      <c r="G53" s="242"/>
      <c r="H53" s="242"/>
      <c r="I53" s="47">
        <f>'Input Data'!B15</f>
        <v>0</v>
      </c>
      <c r="L53" s="47"/>
      <c r="Q53" s="54"/>
    </row>
    <row r="54" spans="1:17" ht="24" thickBot="1" x14ac:dyDescent="0.3">
      <c r="A54" s="238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40"/>
    </row>
  </sheetData>
  <mergeCells count="15">
    <mergeCell ref="A54:Q54"/>
    <mergeCell ref="K2:M2"/>
    <mergeCell ref="K3:M3"/>
    <mergeCell ref="K21:M21"/>
    <mergeCell ref="K22:M22"/>
    <mergeCell ref="B45:H45"/>
    <mergeCell ref="B46:H46"/>
    <mergeCell ref="A40:Q40"/>
    <mergeCell ref="B47:H47"/>
    <mergeCell ref="B48:H48"/>
    <mergeCell ref="B49:H49"/>
    <mergeCell ref="B52:H52"/>
    <mergeCell ref="B53:H53"/>
    <mergeCell ref="B50:H50"/>
    <mergeCell ref="B51:H51"/>
  </mergeCells>
  <phoneticPr fontId="2" type="noConversion"/>
  <pageMargins left="0.05" right="0.05" top="0.05" bottom="0.05" header="0.5" footer="0.5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1"/>
  <sheetViews>
    <sheetView view="pageBreakPreview" zoomScale="60" zoomScaleNormal="50" workbookViewId="0">
      <selection activeCell="G16" sqref="G16"/>
    </sheetView>
  </sheetViews>
  <sheetFormatPr baseColWidth="10" defaultColWidth="8.83203125" defaultRowHeight="13" x14ac:dyDescent="0.15"/>
  <cols>
    <col min="1" max="1" width="16.1640625" customWidth="1"/>
    <col min="2" max="2" width="16.83203125" customWidth="1"/>
    <col min="3" max="3" width="30.5" customWidth="1"/>
    <col min="4" max="4" width="35.33203125" customWidth="1"/>
    <col min="5" max="5" width="13.33203125" customWidth="1"/>
    <col min="6" max="6" width="24.6640625" bestFit="1" customWidth="1"/>
    <col min="7" max="7" width="22.6640625" bestFit="1" customWidth="1"/>
    <col min="8" max="8" width="39" bestFit="1" customWidth="1"/>
  </cols>
  <sheetData>
    <row r="1" spans="1:8" x14ac:dyDescent="0.15">
      <c r="A1" s="40"/>
      <c r="B1" s="41"/>
      <c r="C1" s="41"/>
      <c r="D1" s="41"/>
      <c r="E1" s="41"/>
      <c r="F1" s="41"/>
      <c r="G1" s="41"/>
      <c r="H1" s="43"/>
    </row>
    <row r="2" spans="1:8" ht="25" x14ac:dyDescent="0.25">
      <c r="A2" s="215"/>
      <c r="B2" s="216"/>
      <c r="C2" s="252">
        <f>'Input Data'!B22</f>
        <v>0</v>
      </c>
      <c r="D2" s="252"/>
      <c r="E2" s="252"/>
      <c r="F2" s="252"/>
      <c r="G2" s="252"/>
      <c r="H2" s="217"/>
    </row>
    <row r="3" spans="1:8" ht="23" x14ac:dyDescent="0.25">
      <c r="A3" s="153"/>
      <c r="B3" s="67"/>
      <c r="C3" s="253"/>
      <c r="D3" s="253"/>
      <c r="E3" s="253"/>
      <c r="F3" s="253"/>
      <c r="G3" s="253"/>
      <c r="H3" s="154"/>
    </row>
    <row r="4" spans="1:8" ht="23" x14ac:dyDescent="0.25">
      <c r="A4" s="155"/>
      <c r="B4" s="67"/>
      <c r="C4" s="254" t="s">
        <v>116</v>
      </c>
      <c r="D4" s="254"/>
      <c r="E4" s="254"/>
      <c r="F4" s="254"/>
      <c r="G4" s="254"/>
      <c r="H4" s="154"/>
    </row>
    <row r="5" spans="1:8" ht="20" x14ac:dyDescent="0.2">
      <c r="A5" s="156"/>
      <c r="B5" s="68"/>
      <c r="C5" s="253" t="s">
        <v>80</v>
      </c>
      <c r="D5" s="255"/>
      <c r="E5" s="255"/>
      <c r="F5" s="255"/>
      <c r="G5" s="255"/>
      <c r="H5" s="157"/>
    </row>
    <row r="6" spans="1:8" ht="20" x14ac:dyDescent="0.2">
      <c r="A6" s="158"/>
      <c r="B6" s="67"/>
      <c r="C6" s="67"/>
      <c r="D6" s="69"/>
      <c r="E6" s="69"/>
      <c r="F6" s="69"/>
      <c r="G6" s="69"/>
      <c r="H6" s="154"/>
    </row>
    <row r="7" spans="1:8" ht="14" thickBot="1" x14ac:dyDescent="0.2">
      <c r="A7" s="159"/>
      <c r="B7" s="70"/>
      <c r="C7" s="70"/>
      <c r="D7" s="70"/>
      <c r="E7" s="70"/>
      <c r="F7" s="70"/>
      <c r="G7" s="70"/>
      <c r="H7" s="160"/>
    </row>
    <row r="8" spans="1:8" ht="22.5" customHeight="1" x14ac:dyDescent="0.2">
      <c r="A8" s="161"/>
      <c r="D8" s="144" t="s">
        <v>95</v>
      </c>
      <c r="E8" s="1"/>
      <c r="F8" s="144" t="s">
        <v>81</v>
      </c>
      <c r="G8" s="1"/>
      <c r="H8" s="74"/>
    </row>
    <row r="9" spans="1:8" ht="22.5" customHeight="1" x14ac:dyDescent="0.2">
      <c r="A9" s="162" t="s">
        <v>82</v>
      </c>
      <c r="B9" s="163">
        <f>'Input Data'!B16</f>
        <v>0</v>
      </c>
      <c r="D9" s="144" t="s">
        <v>83</v>
      </c>
      <c r="E9" s="1"/>
      <c r="F9" s="1" t="s">
        <v>7</v>
      </c>
      <c r="G9" s="1">
        <f>'Input Data'!B7</f>
        <v>0</v>
      </c>
      <c r="H9" s="74"/>
    </row>
    <row r="10" spans="1:8" ht="22.5" customHeight="1" x14ac:dyDescent="0.2">
      <c r="A10" s="162" t="s">
        <v>84</v>
      </c>
      <c r="B10" s="163">
        <f>'Input Data'!B17</f>
        <v>0</v>
      </c>
      <c r="D10" s="144" t="s">
        <v>85</v>
      </c>
      <c r="E10" s="1"/>
      <c r="F10" s="1" t="s">
        <v>8</v>
      </c>
      <c r="G10" s="1">
        <f>'Input Data'!B8</f>
        <v>0</v>
      </c>
      <c r="H10" s="74"/>
    </row>
    <row r="11" spans="1:8" ht="22.5" customHeight="1" x14ac:dyDescent="0.2">
      <c r="A11" s="162"/>
      <c r="B11" s="163"/>
      <c r="C11" s="144"/>
      <c r="D11" s="144"/>
      <c r="E11" s="1"/>
      <c r="F11" s="1" t="s">
        <v>9</v>
      </c>
      <c r="G11" s="1">
        <f>'Input Data'!B9</f>
        <v>0</v>
      </c>
      <c r="H11" s="74"/>
    </row>
    <row r="12" spans="1:8" ht="22.5" customHeight="1" x14ac:dyDescent="0.2">
      <c r="A12" s="162" t="s">
        <v>86</v>
      </c>
      <c r="B12" s="163" t="str">
        <f>'Input Data'!B24&amp;" "&amp;'Input Data'!B25</f>
        <v xml:space="preserve"> </v>
      </c>
      <c r="C12" s="144"/>
      <c r="D12" s="164" t="s">
        <v>87</v>
      </c>
      <c r="E12" s="1"/>
      <c r="F12" s="1" t="s">
        <v>10</v>
      </c>
      <c r="G12" s="1">
        <f>'Input Data'!B10</f>
        <v>0</v>
      </c>
      <c r="H12" s="74"/>
    </row>
    <row r="13" spans="1:8" ht="22.5" customHeight="1" x14ac:dyDescent="0.2">
      <c r="A13" s="162" t="s">
        <v>88</v>
      </c>
      <c r="B13" s="163" t="str">
        <f>'Input Data'!B27&amp;" "&amp;'Input Data'!B28</f>
        <v xml:space="preserve"> </v>
      </c>
      <c r="C13" s="144"/>
      <c r="D13" s="164" t="s">
        <v>87</v>
      </c>
      <c r="E13" s="1"/>
      <c r="F13" s="1" t="s">
        <v>104</v>
      </c>
      <c r="G13" s="1">
        <f>'Input Data'!B13</f>
        <v>0</v>
      </c>
      <c r="H13" s="74"/>
    </row>
    <row r="14" spans="1:8" ht="22.5" customHeight="1" x14ac:dyDescent="0.2">
      <c r="A14" s="162"/>
      <c r="B14" s="144"/>
      <c r="C14" s="144"/>
      <c r="D14" s="144"/>
      <c r="E14" s="1"/>
      <c r="F14" s="1" t="s">
        <v>11</v>
      </c>
      <c r="G14" s="1">
        <f>'Input Data'!B11</f>
        <v>0</v>
      </c>
      <c r="H14" s="74"/>
    </row>
    <row r="15" spans="1:8" ht="22.5" customHeight="1" x14ac:dyDescent="0.2">
      <c r="A15" s="162"/>
      <c r="B15" s="144"/>
      <c r="C15" s="144"/>
      <c r="D15" s="144"/>
      <c r="E15" s="1"/>
      <c r="F15" s="1" t="s">
        <v>107</v>
      </c>
      <c r="G15" s="1">
        <f>'Input Data'!B12</f>
        <v>0</v>
      </c>
      <c r="H15" s="74"/>
    </row>
    <row r="16" spans="1:8" ht="22.5" customHeight="1" x14ac:dyDescent="0.2">
      <c r="A16" s="162" t="s">
        <v>89</v>
      </c>
      <c r="B16" s="144"/>
      <c r="C16" s="144">
        <f>'Input Data'!B19</f>
        <v>0</v>
      </c>
      <c r="D16" s="165"/>
      <c r="E16" s="1"/>
      <c r="F16" s="71" t="s">
        <v>90</v>
      </c>
      <c r="G16" s="42" t="s">
        <v>169</v>
      </c>
      <c r="H16" s="72"/>
    </row>
    <row r="17" spans="1:10" ht="22.5" customHeight="1" x14ac:dyDescent="0.2">
      <c r="A17" s="162"/>
      <c r="B17" s="144"/>
      <c r="C17" s="144">
        <f>'Input Data'!B20</f>
        <v>0</v>
      </c>
      <c r="D17" s="165"/>
      <c r="E17" s="1"/>
      <c r="F17" s="73" t="str">
        <f>'Input Data'!B41&amp;", Supervisor"</f>
        <v>David Bell, Supervisor</v>
      </c>
      <c r="G17" s="1"/>
      <c r="H17" s="74"/>
    </row>
    <row r="18" spans="1:10" ht="22.5" customHeight="1" x14ac:dyDescent="0.2">
      <c r="A18" s="161"/>
      <c r="C18" s="144"/>
      <c r="D18" s="144"/>
      <c r="E18" s="1"/>
      <c r="F18" s="73"/>
      <c r="G18" s="1"/>
      <c r="H18" s="74"/>
    </row>
    <row r="19" spans="1:10" ht="22.5" customHeight="1" x14ac:dyDescent="0.2">
      <c r="A19" s="96" t="s">
        <v>91</v>
      </c>
      <c r="B19" s="97" t="s">
        <v>92</v>
      </c>
      <c r="C19" s="97"/>
      <c r="D19" s="98" t="s">
        <v>93</v>
      </c>
      <c r="E19" s="1"/>
      <c r="F19" s="75" t="str">
        <f>'Input Data'!B44</f>
        <v>dbell75@live.com</v>
      </c>
      <c r="G19" s="45"/>
      <c r="H19" s="76"/>
    </row>
    <row r="20" spans="1:10" x14ac:dyDescent="0.15">
      <c r="A20" s="44"/>
      <c r="B20" s="5"/>
      <c r="C20" s="5"/>
      <c r="D20" s="5"/>
      <c r="E20" s="5"/>
      <c r="F20" s="5"/>
      <c r="G20" s="5"/>
      <c r="H20" s="46"/>
      <c r="I20" s="3"/>
      <c r="J20" s="3"/>
    </row>
    <row r="21" spans="1:10" ht="16" x14ac:dyDescent="0.15">
      <c r="A21" s="77"/>
      <c r="B21" s="78"/>
      <c r="C21" s="79"/>
      <c r="D21" s="77"/>
      <c r="E21" s="80"/>
      <c r="F21" s="77"/>
      <c r="G21" s="77" t="s">
        <v>45</v>
      </c>
      <c r="H21" s="77"/>
      <c r="I21" s="3"/>
      <c r="J21" s="3"/>
    </row>
    <row r="22" spans="1:10" ht="16" x14ac:dyDescent="0.15">
      <c r="A22" s="81" t="s">
        <v>94</v>
      </c>
      <c r="B22" s="82" t="s">
        <v>4</v>
      </c>
      <c r="C22" s="83" t="s">
        <v>22</v>
      </c>
      <c r="D22" s="81" t="s">
        <v>18</v>
      </c>
      <c r="E22" s="84" t="s">
        <v>101</v>
      </c>
      <c r="F22" s="81" t="s">
        <v>46</v>
      </c>
      <c r="G22" s="81" t="s">
        <v>56</v>
      </c>
      <c r="H22" s="81" t="s">
        <v>47</v>
      </c>
      <c r="I22" s="3"/>
      <c r="J22" s="3"/>
    </row>
    <row r="23" spans="1:10" ht="16" x14ac:dyDescent="0.15">
      <c r="A23" s="85"/>
      <c r="B23" s="86" t="s">
        <v>48</v>
      </c>
      <c r="C23" s="44"/>
      <c r="D23" s="85"/>
      <c r="E23" s="87" t="s">
        <v>102</v>
      </c>
      <c r="F23" s="88" t="s">
        <v>49</v>
      </c>
      <c r="G23" s="88" t="s">
        <v>57</v>
      </c>
      <c r="H23" s="88" t="s">
        <v>50</v>
      </c>
      <c r="I23" s="3"/>
      <c r="J23" s="3"/>
    </row>
    <row r="24" spans="1:10" ht="33.75" customHeight="1" x14ac:dyDescent="0.2">
      <c r="A24" s="89"/>
      <c r="B24" s="89"/>
      <c r="C24" s="89"/>
      <c r="D24" s="89"/>
      <c r="E24" s="111" t="s">
        <v>103</v>
      </c>
      <c r="F24" s="90"/>
      <c r="G24" s="90" t="s">
        <v>58</v>
      </c>
      <c r="H24" s="90" t="s">
        <v>117</v>
      </c>
    </row>
    <row r="25" spans="1:10" ht="33.75" customHeight="1" x14ac:dyDescent="0.2">
      <c r="A25" s="9"/>
      <c r="B25" s="9"/>
      <c r="C25" s="9"/>
      <c r="D25" s="9"/>
      <c r="E25" s="111" t="s">
        <v>103</v>
      </c>
      <c r="F25" s="90"/>
      <c r="G25" s="90" t="s">
        <v>58</v>
      </c>
      <c r="H25" s="90" t="s">
        <v>117</v>
      </c>
    </row>
    <row r="26" spans="1:10" ht="33.75" customHeight="1" x14ac:dyDescent="0.2">
      <c r="A26" s="9"/>
      <c r="B26" s="9"/>
      <c r="C26" s="9"/>
      <c r="D26" s="9"/>
      <c r="E26" s="111" t="s">
        <v>103</v>
      </c>
      <c r="F26" s="90"/>
      <c r="G26" s="90" t="s">
        <v>58</v>
      </c>
      <c r="H26" s="90" t="s">
        <v>117</v>
      </c>
    </row>
    <row r="27" spans="1:10" ht="33.75" customHeight="1" x14ac:dyDescent="0.2">
      <c r="A27" s="9"/>
      <c r="B27" s="9"/>
      <c r="C27" s="9"/>
      <c r="D27" s="9"/>
      <c r="E27" s="111" t="s">
        <v>103</v>
      </c>
      <c r="F27" s="90"/>
      <c r="G27" s="90" t="s">
        <v>58</v>
      </c>
      <c r="H27" s="90" t="s">
        <v>117</v>
      </c>
    </row>
    <row r="28" spans="1:10" ht="33.75" customHeight="1" x14ac:dyDescent="0.2">
      <c r="A28" s="9"/>
      <c r="B28" s="9"/>
      <c r="C28" s="9"/>
      <c r="D28" s="9"/>
      <c r="E28" s="111" t="s">
        <v>103</v>
      </c>
      <c r="F28" s="90"/>
      <c r="G28" s="90" t="s">
        <v>58</v>
      </c>
      <c r="H28" s="90" t="s">
        <v>117</v>
      </c>
    </row>
    <row r="29" spans="1:10" ht="33.75" customHeight="1" x14ac:dyDescent="0.2">
      <c r="A29" s="9"/>
      <c r="B29" s="9"/>
      <c r="C29" s="9"/>
      <c r="D29" s="9"/>
      <c r="E29" s="111" t="s">
        <v>103</v>
      </c>
      <c r="F29" s="90"/>
      <c r="G29" s="90" t="s">
        <v>58</v>
      </c>
      <c r="H29" s="90" t="s">
        <v>117</v>
      </c>
    </row>
    <row r="30" spans="1:10" ht="33.75" customHeight="1" x14ac:dyDescent="0.2">
      <c r="A30" s="9"/>
      <c r="B30" s="9"/>
      <c r="C30" s="9"/>
      <c r="D30" s="9"/>
      <c r="E30" s="111" t="s">
        <v>103</v>
      </c>
      <c r="F30" s="90"/>
      <c r="G30" s="90" t="s">
        <v>58</v>
      </c>
      <c r="H30" s="90" t="s">
        <v>117</v>
      </c>
    </row>
    <row r="31" spans="1:10" ht="33.75" customHeight="1" x14ac:dyDescent="0.2">
      <c r="A31" s="9"/>
      <c r="B31" s="9"/>
      <c r="C31" s="9"/>
      <c r="D31" s="9"/>
      <c r="E31" s="111" t="s">
        <v>103</v>
      </c>
      <c r="F31" s="90"/>
      <c r="G31" s="90" t="s">
        <v>58</v>
      </c>
      <c r="H31" s="90" t="s">
        <v>117</v>
      </c>
    </row>
    <row r="32" spans="1:10" ht="33.75" customHeight="1" x14ac:dyDescent="0.2">
      <c r="A32" s="9"/>
      <c r="B32" s="9"/>
      <c r="C32" s="9"/>
      <c r="D32" s="9"/>
      <c r="E32" s="111" t="s">
        <v>103</v>
      </c>
      <c r="F32" s="90"/>
      <c r="G32" s="90" t="s">
        <v>58</v>
      </c>
      <c r="H32" s="90" t="s">
        <v>117</v>
      </c>
    </row>
    <row r="33" spans="1:8" ht="33.75" customHeight="1" x14ac:dyDescent="0.2">
      <c r="A33" s="9"/>
      <c r="B33" s="9"/>
      <c r="C33" s="9"/>
      <c r="D33" s="9"/>
      <c r="E33" s="111" t="s">
        <v>103</v>
      </c>
      <c r="F33" s="90"/>
      <c r="G33" s="90" t="s">
        <v>58</v>
      </c>
      <c r="H33" s="90" t="s">
        <v>117</v>
      </c>
    </row>
    <row r="34" spans="1:8" ht="33.75" customHeight="1" x14ac:dyDescent="0.2">
      <c r="A34" s="9"/>
      <c r="B34" s="9"/>
      <c r="C34" s="9"/>
      <c r="D34" s="9"/>
      <c r="E34" s="111" t="s">
        <v>103</v>
      </c>
      <c r="F34" s="90"/>
      <c r="G34" s="90" t="s">
        <v>58</v>
      </c>
      <c r="H34" s="90" t="s">
        <v>117</v>
      </c>
    </row>
    <row r="35" spans="1:8" ht="33.75" customHeight="1" x14ac:dyDescent="0.2">
      <c r="A35" s="9"/>
      <c r="B35" s="9"/>
      <c r="C35" s="9"/>
      <c r="D35" s="9"/>
      <c r="E35" s="111" t="s">
        <v>103</v>
      </c>
      <c r="F35" s="90"/>
      <c r="G35" s="90" t="s">
        <v>58</v>
      </c>
      <c r="H35" s="90" t="s">
        <v>117</v>
      </c>
    </row>
    <row r="36" spans="1:8" ht="33.75" customHeight="1" x14ac:dyDescent="0.2">
      <c r="A36" s="9"/>
      <c r="B36" s="9"/>
      <c r="C36" s="9"/>
      <c r="D36" s="9"/>
      <c r="E36" s="111" t="s">
        <v>103</v>
      </c>
      <c r="F36" s="90"/>
      <c r="G36" s="90" t="s">
        <v>58</v>
      </c>
      <c r="H36" s="90" t="s">
        <v>117</v>
      </c>
    </row>
    <row r="37" spans="1:8" ht="33.75" customHeight="1" x14ac:dyDescent="0.2">
      <c r="A37" s="9"/>
      <c r="B37" s="9"/>
      <c r="C37" s="9"/>
      <c r="D37" s="9"/>
      <c r="E37" s="111" t="s">
        <v>103</v>
      </c>
      <c r="F37" s="90"/>
      <c r="G37" s="90" t="s">
        <v>58</v>
      </c>
      <c r="H37" s="90" t="s">
        <v>117</v>
      </c>
    </row>
    <row r="38" spans="1:8" ht="33.75" customHeight="1" x14ac:dyDescent="0.2">
      <c r="A38" s="9"/>
      <c r="B38" s="9"/>
      <c r="C38" s="9"/>
      <c r="D38" s="9"/>
      <c r="E38" s="111" t="s">
        <v>103</v>
      </c>
      <c r="F38" s="90"/>
      <c r="G38" s="90" t="s">
        <v>58</v>
      </c>
      <c r="H38" s="90" t="s">
        <v>117</v>
      </c>
    </row>
    <row r="39" spans="1:8" ht="33.75" customHeight="1" x14ac:dyDescent="0.2">
      <c r="A39" s="9"/>
      <c r="B39" s="9"/>
      <c r="C39" s="9"/>
      <c r="D39" s="9"/>
      <c r="E39" s="111" t="s">
        <v>103</v>
      </c>
      <c r="F39" s="90"/>
      <c r="G39" s="90" t="s">
        <v>58</v>
      </c>
      <c r="H39" s="90" t="s">
        <v>117</v>
      </c>
    </row>
    <row r="40" spans="1:8" ht="33.75" customHeight="1" x14ac:dyDescent="0.2">
      <c r="A40" s="9"/>
      <c r="B40" s="9"/>
      <c r="C40" s="9"/>
      <c r="D40" s="9"/>
      <c r="E40" s="111" t="s">
        <v>103</v>
      </c>
      <c r="F40" s="90"/>
      <c r="G40" s="90" t="s">
        <v>58</v>
      </c>
      <c r="H40" s="90" t="s">
        <v>117</v>
      </c>
    </row>
    <row r="41" spans="1:8" ht="33.75" customHeight="1" x14ac:dyDescent="0.2">
      <c r="A41" s="9"/>
      <c r="B41" s="9"/>
      <c r="C41" s="9"/>
      <c r="D41" s="9"/>
      <c r="E41" s="111" t="s">
        <v>103</v>
      </c>
      <c r="F41" s="90"/>
      <c r="G41" s="90" t="s">
        <v>58</v>
      </c>
      <c r="H41" s="90" t="s">
        <v>117</v>
      </c>
    </row>
    <row r="42" spans="1:8" ht="33.75" customHeight="1" x14ac:dyDescent="0.2">
      <c r="A42" s="9"/>
      <c r="B42" s="9"/>
      <c r="C42" s="9"/>
      <c r="D42" s="9"/>
      <c r="E42" s="111" t="s">
        <v>103</v>
      </c>
      <c r="F42" s="90"/>
      <c r="G42" s="90" t="s">
        <v>58</v>
      </c>
      <c r="H42" s="90" t="s">
        <v>117</v>
      </c>
    </row>
    <row r="43" spans="1:8" ht="33.75" customHeight="1" x14ac:dyDescent="0.2">
      <c r="A43" s="9"/>
      <c r="B43" s="9"/>
      <c r="C43" s="9"/>
      <c r="D43" s="9"/>
      <c r="E43" s="111" t="s">
        <v>103</v>
      </c>
      <c r="F43" s="90"/>
      <c r="G43" s="90" t="s">
        <v>58</v>
      </c>
      <c r="H43" s="90" t="s">
        <v>117</v>
      </c>
    </row>
    <row r="44" spans="1:8" ht="33.75" customHeight="1" x14ac:dyDescent="0.2">
      <c r="A44" s="9"/>
      <c r="B44" s="9"/>
      <c r="C44" s="9"/>
      <c r="D44" s="9"/>
      <c r="E44" s="111" t="s">
        <v>103</v>
      </c>
      <c r="F44" s="90"/>
      <c r="G44" s="90" t="s">
        <v>58</v>
      </c>
      <c r="H44" s="90" t="s">
        <v>117</v>
      </c>
    </row>
    <row r="45" spans="1:8" ht="33.75" customHeight="1" x14ac:dyDescent="0.2">
      <c r="A45" s="9"/>
      <c r="B45" s="9"/>
      <c r="C45" s="9"/>
      <c r="D45" s="9"/>
      <c r="E45" s="111" t="s">
        <v>103</v>
      </c>
      <c r="F45" s="90"/>
      <c r="G45" s="90" t="s">
        <v>58</v>
      </c>
      <c r="H45" s="90" t="s">
        <v>117</v>
      </c>
    </row>
    <row r="46" spans="1:8" ht="33.75" customHeight="1" x14ac:dyDescent="0.2">
      <c r="A46" s="9"/>
      <c r="B46" s="9"/>
      <c r="C46" s="9"/>
      <c r="D46" s="9"/>
      <c r="E46" s="111" t="s">
        <v>103</v>
      </c>
      <c r="F46" s="90"/>
      <c r="G46" s="90" t="s">
        <v>58</v>
      </c>
      <c r="H46" s="90" t="s">
        <v>117</v>
      </c>
    </row>
    <row r="47" spans="1:8" ht="33.75" customHeight="1" x14ac:dyDescent="0.2">
      <c r="A47" s="9"/>
      <c r="B47" s="9"/>
      <c r="C47" s="9"/>
      <c r="D47" s="9"/>
      <c r="E47" s="111" t="s">
        <v>103</v>
      </c>
      <c r="F47" s="90"/>
      <c r="G47" s="90" t="s">
        <v>58</v>
      </c>
      <c r="H47" s="90" t="s">
        <v>117</v>
      </c>
    </row>
    <row r="48" spans="1:8" ht="33.75" customHeight="1" thickBot="1" x14ac:dyDescent="0.25">
      <c r="A48" s="150"/>
      <c r="B48" s="150"/>
      <c r="C48" s="150"/>
      <c r="D48" s="150"/>
      <c r="E48" s="151" t="s">
        <v>103</v>
      </c>
      <c r="F48" s="152"/>
      <c r="G48" s="152" t="s">
        <v>58</v>
      </c>
      <c r="H48" s="152" t="s">
        <v>117</v>
      </c>
    </row>
    <row r="49" spans="1:8" ht="14" thickTop="1" x14ac:dyDescent="0.15">
      <c r="A49" s="246">
        <f>'Input Data'!B22</f>
        <v>0</v>
      </c>
      <c r="B49" s="247"/>
      <c r="C49" s="247"/>
      <c r="D49" s="247"/>
      <c r="E49" s="247"/>
      <c r="F49" s="247"/>
      <c r="G49" s="247"/>
      <c r="H49" s="248"/>
    </row>
    <row r="50" spans="1:8" ht="14" thickBot="1" x14ac:dyDescent="0.2">
      <c r="A50" s="249"/>
      <c r="B50" s="250"/>
      <c r="C50" s="250"/>
      <c r="D50" s="250"/>
      <c r="E50" s="250"/>
      <c r="F50" s="250"/>
      <c r="G50" s="250"/>
      <c r="H50" s="251"/>
    </row>
    <row r="51" spans="1:8" ht="14" thickTop="1" x14ac:dyDescent="0.15"/>
  </sheetData>
  <mergeCells count="5">
    <mergeCell ref="A49:H50"/>
    <mergeCell ref="C2:G2"/>
    <mergeCell ref="C3:G3"/>
    <mergeCell ref="C4:G4"/>
    <mergeCell ref="C5:G5"/>
  </mergeCells>
  <phoneticPr fontId="2" type="noConversion"/>
  <hyperlinks>
    <hyperlink ref="F19" r:id="rId1" display="dougw@tca.net" xr:uid="{00000000-0004-0000-0200-000000000000}"/>
  </hyperlinks>
  <printOptions horizontalCentered="1" verticalCentered="1"/>
  <pageMargins left="0.75" right="0.75" top="0.5" bottom="0.25" header="0.5" footer="0.25"/>
  <pageSetup scale="40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5"/>
  <sheetViews>
    <sheetView zoomScale="85" zoomScaleNormal="85" workbookViewId="0">
      <selection activeCell="Q46" sqref="Q46"/>
    </sheetView>
  </sheetViews>
  <sheetFormatPr baseColWidth="10" defaultColWidth="9.1640625" defaultRowHeight="16" x14ac:dyDescent="0.2"/>
  <cols>
    <col min="1" max="1" width="3.33203125" style="8" customWidth="1"/>
    <col min="2" max="2" width="5.5" style="8" customWidth="1"/>
    <col min="3" max="3" width="4.6640625" style="8" customWidth="1"/>
    <col min="4" max="4" width="6.1640625" style="8" customWidth="1"/>
    <col min="5" max="5" width="4.6640625" style="8" customWidth="1"/>
    <col min="6" max="6" width="4" style="8" customWidth="1"/>
    <col min="7" max="13" width="4.6640625" style="8" customWidth="1"/>
    <col min="14" max="16" width="3.33203125" style="8" customWidth="1"/>
    <col min="17" max="21" width="4.6640625" style="8" customWidth="1"/>
    <col min="22" max="22" width="5.33203125" style="8" customWidth="1"/>
    <col min="23" max="16384" width="9.1640625" style="8"/>
  </cols>
  <sheetData>
    <row r="1" spans="1:26" ht="17.25" customHeight="1" x14ac:dyDescent="0.2">
      <c r="A1" s="256" t="s">
        <v>20</v>
      </c>
      <c r="B1" s="256"/>
      <c r="C1" s="256"/>
      <c r="D1" s="256"/>
      <c r="E1" s="256"/>
      <c r="F1" s="256"/>
      <c r="G1" s="256"/>
      <c r="H1" s="256"/>
      <c r="I1" s="256"/>
      <c r="J1" s="256"/>
      <c r="L1" s="115" t="str">
        <f>'Input Data'!$B$34&amp;" at "&amp;'Input Data'!$B$32</f>
        <v xml:space="preserve"> at </v>
      </c>
      <c r="M1" s="116"/>
      <c r="N1" s="116"/>
      <c r="O1" s="116"/>
      <c r="P1" s="116"/>
      <c r="Q1" s="116"/>
      <c r="R1" s="116"/>
      <c r="S1" s="116"/>
      <c r="T1" s="116"/>
      <c r="U1" s="116"/>
      <c r="V1" s="117"/>
    </row>
    <row r="2" spans="1:26" ht="17.25" customHeight="1" x14ac:dyDescent="0.2">
      <c r="A2" s="170" t="s">
        <v>21</v>
      </c>
      <c r="B2" s="170" t="s">
        <v>4</v>
      </c>
      <c r="C2" s="170" t="s">
        <v>22</v>
      </c>
      <c r="D2" s="171" t="s">
        <v>23</v>
      </c>
      <c r="E2" s="7"/>
      <c r="F2" s="171" t="s">
        <v>106</v>
      </c>
      <c r="G2" s="171"/>
      <c r="H2" s="170" t="s">
        <v>24</v>
      </c>
      <c r="I2" s="262" t="s">
        <v>141</v>
      </c>
      <c r="J2" s="262"/>
      <c r="L2" s="237" t="s">
        <v>170</v>
      </c>
      <c r="M2" s="119"/>
      <c r="N2" s="119"/>
      <c r="O2" s="119"/>
      <c r="P2" s="119"/>
      <c r="Q2" s="119"/>
      <c r="R2" s="119"/>
      <c r="S2" s="119"/>
      <c r="T2" s="119"/>
      <c r="U2" s="119"/>
      <c r="V2" s="120"/>
    </row>
    <row r="3" spans="1:26" ht="17.25" customHeight="1" thickBot="1" x14ac:dyDescent="0.25">
      <c r="A3" s="175"/>
      <c r="B3" s="168" t="s">
        <v>132</v>
      </c>
      <c r="C3" s="169" t="s">
        <v>123</v>
      </c>
      <c r="D3" s="259"/>
      <c r="E3" s="261"/>
      <c r="F3" s="257" t="s">
        <v>122</v>
      </c>
      <c r="G3" s="261"/>
      <c r="H3" s="9"/>
      <c r="I3" s="257" t="s">
        <v>121</v>
      </c>
      <c r="J3" s="258"/>
      <c r="L3" s="121" t="str">
        <f>"Kickoff at "&amp;'Input Data'!$B$18</f>
        <v xml:space="preserve">Kickoff at </v>
      </c>
      <c r="M3" s="122"/>
      <c r="N3" s="122"/>
      <c r="O3" s="122"/>
      <c r="P3" s="122"/>
      <c r="Q3" s="122"/>
      <c r="R3" s="122"/>
      <c r="S3" s="122"/>
      <c r="T3" s="122"/>
      <c r="U3" s="122"/>
      <c r="V3" s="123"/>
    </row>
    <row r="4" spans="1:26" ht="17.25" customHeight="1" thickBot="1" x14ac:dyDescent="0.25">
      <c r="A4" s="9"/>
      <c r="B4" s="168" t="s">
        <v>132</v>
      </c>
      <c r="C4" s="169" t="s">
        <v>123</v>
      </c>
      <c r="D4" s="259"/>
      <c r="E4" s="261"/>
      <c r="F4" s="257" t="s">
        <v>122</v>
      </c>
      <c r="G4" s="261"/>
      <c r="H4" s="167"/>
      <c r="I4" s="257" t="s">
        <v>121</v>
      </c>
      <c r="J4" s="258"/>
      <c r="L4" s="274" t="s">
        <v>124</v>
      </c>
      <c r="M4" s="275"/>
      <c r="N4" s="275"/>
      <c r="O4" s="275"/>
      <c r="P4" s="275"/>
      <c r="Q4" s="275"/>
      <c r="R4" s="275"/>
      <c r="S4" s="275"/>
      <c r="T4" s="275"/>
      <c r="U4" s="275"/>
      <c r="V4" s="276"/>
    </row>
    <row r="5" spans="1:26" ht="17.25" customHeight="1" x14ac:dyDescent="0.2">
      <c r="A5" s="9"/>
      <c r="B5" s="168" t="s">
        <v>132</v>
      </c>
      <c r="C5" s="169" t="s">
        <v>123</v>
      </c>
      <c r="D5" s="259"/>
      <c r="E5" s="261"/>
      <c r="F5" s="257" t="s">
        <v>122</v>
      </c>
      <c r="G5" s="261"/>
      <c r="H5" s="9"/>
      <c r="I5" s="257" t="s">
        <v>121</v>
      </c>
      <c r="J5" s="258"/>
      <c r="L5" s="180"/>
      <c r="M5" s="277" t="s">
        <v>22</v>
      </c>
      <c r="N5" s="278"/>
      <c r="O5" s="277" t="s">
        <v>130</v>
      </c>
      <c r="P5" s="279"/>
      <c r="Q5" s="279"/>
      <c r="R5" s="279"/>
      <c r="S5" s="279"/>
      <c r="T5" s="278"/>
      <c r="U5" s="277" t="s">
        <v>135</v>
      </c>
      <c r="V5" s="280"/>
    </row>
    <row r="6" spans="1:26" ht="17.25" customHeight="1" x14ac:dyDescent="0.2">
      <c r="A6" s="9"/>
      <c r="B6" s="168" t="s">
        <v>132</v>
      </c>
      <c r="C6" s="169" t="s">
        <v>123</v>
      </c>
      <c r="D6" s="259"/>
      <c r="E6" s="261"/>
      <c r="F6" s="257" t="s">
        <v>122</v>
      </c>
      <c r="G6" s="261"/>
      <c r="H6" s="167"/>
      <c r="I6" s="257" t="s">
        <v>121</v>
      </c>
      <c r="J6" s="258"/>
      <c r="L6" s="181" t="s">
        <v>127</v>
      </c>
      <c r="M6" s="270" t="s">
        <v>129</v>
      </c>
      <c r="N6" s="271"/>
      <c r="O6" s="270" t="s">
        <v>133</v>
      </c>
      <c r="P6" s="272"/>
      <c r="Q6" s="272"/>
      <c r="R6" s="272"/>
      <c r="S6" s="272"/>
      <c r="T6" s="271"/>
      <c r="U6" s="270" t="s">
        <v>129</v>
      </c>
      <c r="V6" s="273"/>
    </row>
    <row r="7" spans="1:26" ht="17.25" customHeight="1" thickBot="1" x14ac:dyDescent="0.25">
      <c r="A7" s="9"/>
      <c r="B7" s="168" t="s">
        <v>132</v>
      </c>
      <c r="C7" s="169" t="s">
        <v>123</v>
      </c>
      <c r="D7" s="259"/>
      <c r="E7" s="261"/>
      <c r="F7" s="257" t="s">
        <v>122</v>
      </c>
      <c r="G7" s="261"/>
      <c r="H7" s="9"/>
      <c r="I7" s="257" t="s">
        <v>121</v>
      </c>
      <c r="J7" s="258"/>
      <c r="L7" s="182" t="s">
        <v>128</v>
      </c>
      <c r="M7" s="263" t="s">
        <v>129</v>
      </c>
      <c r="N7" s="263"/>
      <c r="O7" s="263" t="s">
        <v>134</v>
      </c>
      <c r="P7" s="263"/>
      <c r="Q7" s="263"/>
      <c r="R7" s="263"/>
      <c r="S7" s="263"/>
      <c r="T7" s="263"/>
      <c r="U7" s="263" t="s">
        <v>129</v>
      </c>
      <c r="V7" s="266"/>
    </row>
    <row r="8" spans="1:26" ht="17.25" customHeight="1" thickBot="1" x14ac:dyDescent="0.25">
      <c r="A8" s="9"/>
      <c r="B8" s="168" t="s">
        <v>132</v>
      </c>
      <c r="C8" s="169" t="s">
        <v>123</v>
      </c>
      <c r="D8" s="259"/>
      <c r="E8" s="261"/>
      <c r="F8" s="257" t="s">
        <v>122</v>
      </c>
      <c r="G8" s="261"/>
      <c r="H8" s="167"/>
      <c r="I8" s="257" t="s">
        <v>121</v>
      </c>
      <c r="J8" s="258"/>
      <c r="L8" s="267" t="s">
        <v>53</v>
      </c>
      <c r="M8" s="268"/>
      <c r="N8" s="268"/>
      <c r="O8" s="268"/>
      <c r="P8" s="268"/>
      <c r="Q8" s="268"/>
      <c r="R8" s="268"/>
      <c r="S8" s="268"/>
      <c r="T8" s="268"/>
      <c r="U8" s="268"/>
      <c r="V8" s="269"/>
    </row>
    <row r="9" spans="1:26" ht="17.25" customHeight="1" x14ac:dyDescent="0.2">
      <c r="A9" s="9"/>
      <c r="B9" s="168" t="s">
        <v>132</v>
      </c>
      <c r="C9" s="169" t="s">
        <v>123</v>
      </c>
      <c r="D9" s="259"/>
      <c r="E9" s="261"/>
      <c r="F9" s="257" t="s">
        <v>122</v>
      </c>
      <c r="G9" s="261"/>
      <c r="H9" s="9"/>
      <c r="I9" s="257" t="s">
        <v>121</v>
      </c>
      <c r="J9" s="258"/>
      <c r="L9" s="180"/>
      <c r="M9" s="264" t="s">
        <v>22</v>
      </c>
      <c r="N9" s="264"/>
      <c r="O9" s="264" t="s">
        <v>54</v>
      </c>
      <c r="P9" s="264"/>
      <c r="Q9" s="264"/>
      <c r="R9" s="264" t="s">
        <v>59</v>
      </c>
      <c r="S9" s="264"/>
      <c r="T9" s="264" t="s">
        <v>136</v>
      </c>
      <c r="U9" s="264"/>
      <c r="V9" s="186" t="s">
        <v>139</v>
      </c>
    </row>
    <row r="10" spans="1:26" ht="17.25" customHeight="1" x14ac:dyDescent="0.2">
      <c r="A10" s="9"/>
      <c r="B10" s="168" t="s">
        <v>132</v>
      </c>
      <c r="C10" s="169" t="s">
        <v>123</v>
      </c>
      <c r="D10" s="259"/>
      <c r="E10" s="261"/>
      <c r="F10" s="257" t="s">
        <v>122</v>
      </c>
      <c r="G10" s="261"/>
      <c r="H10" s="167"/>
      <c r="I10" s="257" t="s">
        <v>121</v>
      </c>
      <c r="J10" s="258"/>
      <c r="L10" s="181" t="s">
        <v>137</v>
      </c>
      <c r="M10" s="265" t="s">
        <v>129</v>
      </c>
      <c r="N10" s="265"/>
      <c r="O10" s="265" t="s">
        <v>131</v>
      </c>
      <c r="P10" s="265"/>
      <c r="Q10" s="265"/>
      <c r="R10" s="179"/>
      <c r="S10" s="179"/>
      <c r="T10" s="179"/>
      <c r="U10" s="183" t="s">
        <v>62</v>
      </c>
      <c r="V10" s="177"/>
    </row>
    <row r="11" spans="1:26" ht="17.25" customHeight="1" thickBot="1" x14ac:dyDescent="0.25">
      <c r="A11" s="9"/>
      <c r="B11" s="168" t="s">
        <v>132</v>
      </c>
      <c r="C11" s="169" t="s">
        <v>123</v>
      </c>
      <c r="D11" s="259"/>
      <c r="E11" s="261"/>
      <c r="F11" s="257" t="s">
        <v>122</v>
      </c>
      <c r="G11" s="261"/>
      <c r="H11" s="9"/>
      <c r="I11" s="257" t="s">
        <v>121</v>
      </c>
      <c r="J11" s="258"/>
      <c r="L11" s="182" t="s">
        <v>138</v>
      </c>
      <c r="M11" s="263" t="s">
        <v>129</v>
      </c>
      <c r="N11" s="263"/>
      <c r="O11" s="263" t="s">
        <v>131</v>
      </c>
      <c r="P11" s="263"/>
      <c r="Q11" s="263"/>
      <c r="R11" s="184"/>
      <c r="S11" s="184"/>
      <c r="T11" s="184"/>
      <c r="U11" s="185" t="s">
        <v>62</v>
      </c>
      <c r="V11" s="178"/>
    </row>
    <row r="12" spans="1:26" ht="17.25" customHeight="1" x14ac:dyDescent="0.2">
      <c r="A12" s="9"/>
      <c r="B12" s="168" t="s">
        <v>132</v>
      </c>
      <c r="C12" s="169" t="s">
        <v>123</v>
      </c>
      <c r="D12" s="259"/>
      <c r="E12" s="261"/>
      <c r="F12" s="257" t="s">
        <v>122</v>
      </c>
      <c r="G12" s="261"/>
      <c r="H12" s="167"/>
      <c r="I12" s="257" t="s">
        <v>121</v>
      </c>
      <c r="J12" s="258"/>
    </row>
    <row r="13" spans="1:26" ht="17.25" customHeight="1" x14ac:dyDescent="0.2">
      <c r="A13" s="9"/>
      <c r="B13" s="168" t="s">
        <v>132</v>
      </c>
      <c r="C13" s="169" t="s">
        <v>123</v>
      </c>
      <c r="D13" s="259"/>
      <c r="E13" s="261"/>
      <c r="F13" s="257" t="s">
        <v>122</v>
      </c>
      <c r="G13" s="261"/>
      <c r="H13" s="9"/>
      <c r="I13" s="257" t="s">
        <v>121</v>
      </c>
      <c r="J13" s="258"/>
      <c r="Z13" s="176"/>
    </row>
    <row r="14" spans="1:26" ht="17.25" customHeight="1" thickBot="1" x14ac:dyDescent="0.25">
      <c r="A14" s="256" t="s">
        <v>125</v>
      </c>
      <c r="B14" s="256"/>
      <c r="C14" s="256"/>
      <c r="D14" s="256"/>
      <c r="E14" s="256"/>
      <c r="F14" s="256"/>
      <c r="G14" s="256"/>
      <c r="H14" s="256"/>
      <c r="I14" s="256"/>
      <c r="J14" s="256"/>
      <c r="Z14"/>
    </row>
    <row r="15" spans="1:26" ht="17.25" customHeight="1" x14ac:dyDescent="0.2">
      <c r="A15" s="170" t="s">
        <v>21</v>
      </c>
      <c r="B15" s="170" t="s">
        <v>4</v>
      </c>
      <c r="C15" s="170" t="s">
        <v>22</v>
      </c>
      <c r="D15" s="262" t="s">
        <v>140</v>
      </c>
      <c r="E15" s="262"/>
      <c r="F15" s="262"/>
      <c r="G15" s="262"/>
      <c r="H15" s="262"/>
      <c r="I15" s="262"/>
      <c r="J15" s="262"/>
      <c r="L15" s="227" t="str">
        <f>'Input Data'!$B$22&amp;" Crew"</f>
        <v xml:space="preserve"> Crew</v>
      </c>
      <c r="M15" s="228"/>
      <c r="N15" s="228"/>
      <c r="O15" s="228"/>
      <c r="P15" s="228"/>
      <c r="Q15" s="228"/>
      <c r="R15" s="228"/>
      <c r="S15" s="228"/>
      <c r="T15" s="228"/>
      <c r="U15" s="228"/>
      <c r="V15" s="235"/>
      <c r="Z15"/>
    </row>
    <row r="16" spans="1:26" ht="17.25" customHeight="1" x14ac:dyDescent="0.2">
      <c r="A16" s="9"/>
      <c r="B16" s="168" t="s">
        <v>132</v>
      </c>
      <c r="C16" s="169" t="s">
        <v>123</v>
      </c>
      <c r="D16" s="259"/>
      <c r="E16" s="260"/>
      <c r="F16" s="260"/>
      <c r="G16" s="260"/>
      <c r="H16" s="260"/>
      <c r="I16" s="260"/>
      <c r="J16" s="261"/>
      <c r="L16" s="229"/>
      <c r="M16" s="234" t="str">
        <f>'Input Data'!$A$7</f>
        <v>Referee</v>
      </c>
      <c r="N16" s="234"/>
      <c r="O16" s="234"/>
      <c r="P16" s="234"/>
      <c r="Q16" s="234">
        <f>'Input Data'!B7</f>
        <v>0</v>
      </c>
      <c r="R16" s="234"/>
      <c r="S16" s="234"/>
      <c r="T16" s="234"/>
      <c r="U16" s="234"/>
      <c r="V16" s="232"/>
      <c r="X16" s="236"/>
      <c r="Z16"/>
    </row>
    <row r="17" spans="1:26" ht="17.25" customHeight="1" x14ac:dyDescent="0.2">
      <c r="A17" s="9"/>
      <c r="B17" s="168" t="s">
        <v>132</v>
      </c>
      <c r="C17" s="169" t="s">
        <v>123</v>
      </c>
      <c r="D17" s="259"/>
      <c r="E17" s="260"/>
      <c r="F17" s="260"/>
      <c r="G17" s="260"/>
      <c r="H17" s="260"/>
      <c r="I17" s="260"/>
      <c r="J17" s="261"/>
      <c r="L17" s="229"/>
      <c r="M17" s="234" t="str">
        <f>'Input Data'!$A$8</f>
        <v>Umpire</v>
      </c>
      <c r="N17" s="234"/>
      <c r="O17" s="234"/>
      <c r="P17" s="234"/>
      <c r="Q17" s="234">
        <f>'Input Data'!B8</f>
        <v>0</v>
      </c>
      <c r="R17" s="234"/>
      <c r="S17" s="234"/>
      <c r="T17" s="234"/>
      <c r="U17" s="234"/>
      <c r="V17" s="232"/>
      <c r="X17" s="236"/>
      <c r="Z17"/>
    </row>
    <row r="18" spans="1:26" ht="17.25" customHeight="1" x14ac:dyDescent="0.2">
      <c r="A18" s="9"/>
      <c r="B18" s="168" t="s">
        <v>132</v>
      </c>
      <c r="C18" s="169" t="s">
        <v>123</v>
      </c>
      <c r="D18" s="259"/>
      <c r="E18" s="260"/>
      <c r="F18" s="260"/>
      <c r="G18" s="260"/>
      <c r="H18" s="260"/>
      <c r="I18" s="260"/>
      <c r="J18" s="261"/>
      <c r="L18" s="229"/>
      <c r="M18" s="234" t="str">
        <f>'Input Data'!$A$9</f>
        <v>Head Linesman</v>
      </c>
      <c r="N18" s="234"/>
      <c r="O18" s="234"/>
      <c r="P18" s="234"/>
      <c r="Q18" s="234">
        <f>'Input Data'!B9</f>
        <v>0</v>
      </c>
      <c r="R18" s="234"/>
      <c r="S18" s="234"/>
      <c r="T18" s="234"/>
      <c r="U18" s="234"/>
      <c r="V18" s="232"/>
      <c r="X18" s="236"/>
      <c r="Z18"/>
    </row>
    <row r="19" spans="1:26" ht="17.25" customHeight="1" x14ac:dyDescent="0.2">
      <c r="A19" s="9"/>
      <c r="B19" s="168" t="s">
        <v>132</v>
      </c>
      <c r="C19" s="169" t="s">
        <v>123</v>
      </c>
      <c r="D19" s="259"/>
      <c r="E19" s="260"/>
      <c r="F19" s="260"/>
      <c r="G19" s="260"/>
      <c r="H19" s="260"/>
      <c r="I19" s="260"/>
      <c r="J19" s="261"/>
      <c r="L19" s="229"/>
      <c r="M19" s="234" t="str">
        <f>'Input Data'!$A$10</f>
        <v>Line Judge</v>
      </c>
      <c r="N19" s="234"/>
      <c r="O19" s="234"/>
      <c r="P19" s="234"/>
      <c r="Q19" s="234">
        <f>'Input Data'!B10</f>
        <v>0</v>
      </c>
      <c r="R19" s="234"/>
      <c r="S19" s="234"/>
      <c r="T19" s="234"/>
      <c r="U19" s="234"/>
      <c r="V19" s="232"/>
      <c r="X19" s="236"/>
      <c r="Z19"/>
    </row>
    <row r="20" spans="1:26" ht="17.25" customHeight="1" x14ac:dyDescent="0.2">
      <c r="A20" s="9"/>
      <c r="B20" s="168" t="s">
        <v>132</v>
      </c>
      <c r="C20" s="169" t="s">
        <v>123</v>
      </c>
      <c r="D20" s="259"/>
      <c r="E20" s="260"/>
      <c r="F20" s="260"/>
      <c r="G20" s="260"/>
      <c r="H20" s="260"/>
      <c r="I20" s="260"/>
      <c r="J20" s="261"/>
      <c r="L20" s="229"/>
      <c r="M20" s="234" t="str">
        <f>'Input Data'!$A$11</f>
        <v>Back Judge</v>
      </c>
      <c r="N20" s="234"/>
      <c r="O20" s="234"/>
      <c r="P20" s="234"/>
      <c r="Q20" s="234">
        <f>'Input Data'!B11</f>
        <v>0</v>
      </c>
      <c r="R20" s="234"/>
      <c r="S20" s="234"/>
      <c r="T20" s="234"/>
      <c r="U20" s="234"/>
      <c r="V20" s="232"/>
      <c r="X20" s="236"/>
    </row>
    <row r="21" spans="1:26" ht="17.25" customHeight="1" x14ac:dyDescent="0.2">
      <c r="A21" s="9"/>
      <c r="B21" s="168" t="s">
        <v>132</v>
      </c>
      <c r="C21" s="169" t="s">
        <v>123</v>
      </c>
      <c r="D21" s="259"/>
      <c r="E21" s="260"/>
      <c r="F21" s="260"/>
      <c r="G21" s="260"/>
      <c r="H21" s="260"/>
      <c r="I21" s="260"/>
      <c r="J21" s="261"/>
      <c r="L21" s="229"/>
      <c r="M21" s="234" t="s">
        <v>107</v>
      </c>
      <c r="N21" s="234"/>
      <c r="O21" s="234"/>
      <c r="P21" s="234"/>
      <c r="Q21" s="234">
        <f>'Input Data'!B12</f>
        <v>0</v>
      </c>
      <c r="R21" s="234"/>
      <c r="S21" s="234"/>
      <c r="T21" s="234"/>
      <c r="U21" s="234"/>
      <c r="V21" s="232"/>
      <c r="X21" s="236"/>
    </row>
    <row r="22" spans="1:26" ht="17.25" customHeight="1" thickBot="1" x14ac:dyDescent="0.25">
      <c r="A22" s="9"/>
      <c r="B22" s="168" t="s">
        <v>132</v>
      </c>
      <c r="C22" s="169" t="s">
        <v>123</v>
      </c>
      <c r="D22" s="259"/>
      <c r="E22" s="260"/>
      <c r="F22" s="260"/>
      <c r="G22" s="260"/>
      <c r="H22" s="260"/>
      <c r="I22" s="260"/>
      <c r="J22" s="261"/>
      <c r="L22" s="230"/>
      <c r="M22" s="231" t="s">
        <v>104</v>
      </c>
      <c r="N22" s="231"/>
      <c r="O22" s="231"/>
      <c r="P22" s="231"/>
      <c r="Q22" s="231">
        <f>'Input Data'!B13</f>
        <v>0</v>
      </c>
      <c r="R22" s="231"/>
      <c r="S22" s="231"/>
      <c r="T22" s="231"/>
      <c r="U22" s="231"/>
      <c r="V22" s="233"/>
      <c r="X22" s="236"/>
    </row>
    <row r="23" spans="1:26" ht="27" customHeight="1" thickBot="1" x14ac:dyDescent="0.25"/>
    <row r="24" spans="1:26" ht="17.25" customHeight="1" x14ac:dyDescent="0.2">
      <c r="A24" s="256" t="s">
        <v>20</v>
      </c>
      <c r="B24" s="256"/>
      <c r="C24" s="256"/>
      <c r="D24" s="256"/>
      <c r="E24" s="256"/>
      <c r="F24" s="256"/>
      <c r="G24" s="256"/>
      <c r="H24" s="256"/>
      <c r="I24" s="256"/>
      <c r="J24" s="256"/>
      <c r="L24" s="115" t="str">
        <f>'Input Data'!$B$34&amp;" at "&amp;'Input Data'!$B$32</f>
        <v xml:space="preserve"> at 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7"/>
    </row>
    <row r="25" spans="1:26" ht="17.25" customHeight="1" x14ac:dyDescent="0.2">
      <c r="A25" s="170" t="s">
        <v>21</v>
      </c>
      <c r="B25" s="170" t="s">
        <v>4</v>
      </c>
      <c r="C25" s="170" t="s">
        <v>22</v>
      </c>
      <c r="D25" s="171" t="s">
        <v>23</v>
      </c>
      <c r="E25" s="7"/>
      <c r="F25" s="171" t="s">
        <v>106</v>
      </c>
      <c r="G25" s="171"/>
      <c r="H25" s="170" t="s">
        <v>24</v>
      </c>
      <c r="I25" s="171" t="s">
        <v>141</v>
      </c>
      <c r="J25" s="7"/>
      <c r="L25" s="118" t="str">
        <f>L2</f>
        <v>Week 6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20"/>
    </row>
    <row r="26" spans="1:26" ht="17.25" customHeight="1" thickBot="1" x14ac:dyDescent="0.25">
      <c r="A26" s="175"/>
      <c r="B26" s="168" t="s">
        <v>132</v>
      </c>
      <c r="C26" s="169" t="s">
        <v>123</v>
      </c>
      <c r="D26" s="259"/>
      <c r="E26" s="261"/>
      <c r="F26" s="257" t="s">
        <v>122</v>
      </c>
      <c r="G26" s="261"/>
      <c r="H26" s="9"/>
      <c r="I26" s="257" t="s">
        <v>121</v>
      </c>
      <c r="J26" s="258"/>
      <c r="L26" s="121" t="str">
        <f>"Kickoff at "&amp;'Input Data'!$B$18</f>
        <v xml:space="preserve">Kickoff at </v>
      </c>
      <c r="M26" s="122"/>
      <c r="N26" s="122"/>
      <c r="O26" s="122"/>
      <c r="P26" s="122"/>
      <c r="Q26" s="122"/>
      <c r="R26" s="122"/>
      <c r="S26" s="122"/>
      <c r="T26" s="122"/>
      <c r="U26" s="122"/>
      <c r="V26" s="123"/>
    </row>
    <row r="27" spans="1:26" ht="17.25" customHeight="1" thickBot="1" x14ac:dyDescent="0.25">
      <c r="A27" s="9"/>
      <c r="B27" s="168" t="s">
        <v>132</v>
      </c>
      <c r="C27" s="169" t="s">
        <v>123</v>
      </c>
      <c r="D27" s="259"/>
      <c r="E27" s="261"/>
      <c r="F27" s="257" t="s">
        <v>122</v>
      </c>
      <c r="G27" s="261"/>
      <c r="H27" s="167"/>
      <c r="I27" s="257" t="s">
        <v>121</v>
      </c>
      <c r="J27" s="258"/>
      <c r="L27" s="274" t="s">
        <v>124</v>
      </c>
      <c r="M27" s="275"/>
      <c r="N27" s="275"/>
      <c r="O27" s="275"/>
      <c r="P27" s="275"/>
      <c r="Q27" s="275"/>
      <c r="R27" s="275"/>
      <c r="S27" s="275"/>
      <c r="T27" s="275"/>
      <c r="U27" s="275"/>
      <c r="V27" s="276"/>
    </row>
    <row r="28" spans="1:26" ht="17.25" customHeight="1" x14ac:dyDescent="0.2">
      <c r="A28" s="9"/>
      <c r="B28" s="168" t="s">
        <v>132</v>
      </c>
      <c r="C28" s="169" t="s">
        <v>123</v>
      </c>
      <c r="D28" s="259"/>
      <c r="E28" s="261"/>
      <c r="F28" s="257" t="s">
        <v>122</v>
      </c>
      <c r="G28" s="261"/>
      <c r="H28" s="9"/>
      <c r="I28" s="257" t="s">
        <v>121</v>
      </c>
      <c r="J28" s="258"/>
      <c r="L28" s="180"/>
      <c r="M28" s="277" t="s">
        <v>22</v>
      </c>
      <c r="N28" s="278"/>
      <c r="O28" s="277" t="s">
        <v>130</v>
      </c>
      <c r="P28" s="279"/>
      <c r="Q28" s="279"/>
      <c r="R28" s="279"/>
      <c r="S28" s="279"/>
      <c r="T28" s="278"/>
      <c r="U28" s="277" t="s">
        <v>135</v>
      </c>
      <c r="V28" s="280"/>
    </row>
    <row r="29" spans="1:26" ht="17.25" customHeight="1" x14ac:dyDescent="0.2">
      <c r="A29" s="9"/>
      <c r="B29" s="168" t="s">
        <v>132</v>
      </c>
      <c r="C29" s="169" t="s">
        <v>123</v>
      </c>
      <c r="D29" s="259"/>
      <c r="E29" s="261"/>
      <c r="F29" s="257" t="s">
        <v>122</v>
      </c>
      <c r="G29" s="261"/>
      <c r="H29" s="167"/>
      <c r="I29" s="257" t="s">
        <v>121</v>
      </c>
      <c r="J29" s="258"/>
      <c r="L29" s="181" t="s">
        <v>127</v>
      </c>
      <c r="M29" s="270" t="s">
        <v>129</v>
      </c>
      <c r="N29" s="271"/>
      <c r="O29" s="270" t="s">
        <v>133</v>
      </c>
      <c r="P29" s="272"/>
      <c r="Q29" s="272"/>
      <c r="R29" s="272"/>
      <c r="S29" s="272"/>
      <c r="T29" s="271"/>
      <c r="U29" s="270" t="s">
        <v>129</v>
      </c>
      <c r="V29" s="273"/>
    </row>
    <row r="30" spans="1:26" ht="17.25" customHeight="1" thickBot="1" x14ac:dyDescent="0.25">
      <c r="A30" s="9"/>
      <c r="B30" s="168" t="s">
        <v>132</v>
      </c>
      <c r="C30" s="169" t="s">
        <v>123</v>
      </c>
      <c r="D30" s="259"/>
      <c r="E30" s="261"/>
      <c r="F30" s="257" t="s">
        <v>122</v>
      </c>
      <c r="G30" s="261"/>
      <c r="H30" s="9"/>
      <c r="I30" s="257" t="s">
        <v>121</v>
      </c>
      <c r="J30" s="258"/>
      <c r="L30" s="182" t="s">
        <v>128</v>
      </c>
      <c r="M30" s="263" t="s">
        <v>129</v>
      </c>
      <c r="N30" s="263"/>
      <c r="O30" s="263" t="s">
        <v>134</v>
      </c>
      <c r="P30" s="263"/>
      <c r="Q30" s="263"/>
      <c r="R30" s="263"/>
      <c r="S30" s="263"/>
      <c r="T30" s="263"/>
      <c r="U30" s="263" t="s">
        <v>129</v>
      </c>
      <c r="V30" s="266"/>
    </row>
    <row r="31" spans="1:26" ht="17.25" customHeight="1" thickBot="1" x14ac:dyDescent="0.25">
      <c r="A31" s="9"/>
      <c r="B31" s="168" t="s">
        <v>132</v>
      </c>
      <c r="C31" s="169" t="s">
        <v>123</v>
      </c>
      <c r="D31" s="259"/>
      <c r="E31" s="261"/>
      <c r="F31" s="257" t="s">
        <v>122</v>
      </c>
      <c r="G31" s="261"/>
      <c r="H31" s="167"/>
      <c r="I31" s="257" t="s">
        <v>121</v>
      </c>
      <c r="J31" s="258"/>
      <c r="L31" s="267" t="s">
        <v>53</v>
      </c>
      <c r="M31" s="268"/>
      <c r="N31" s="268"/>
      <c r="O31" s="268"/>
      <c r="P31" s="268"/>
      <c r="Q31" s="268"/>
      <c r="R31" s="268"/>
      <c r="S31" s="268"/>
      <c r="T31" s="268"/>
      <c r="U31" s="268"/>
      <c r="V31" s="269"/>
    </row>
    <row r="32" spans="1:26" ht="17.25" customHeight="1" x14ac:dyDescent="0.2">
      <c r="A32" s="9"/>
      <c r="B32" s="168" t="s">
        <v>132</v>
      </c>
      <c r="C32" s="169" t="s">
        <v>123</v>
      </c>
      <c r="D32" s="259"/>
      <c r="E32" s="261"/>
      <c r="F32" s="257" t="s">
        <v>122</v>
      </c>
      <c r="G32" s="261"/>
      <c r="H32" s="9"/>
      <c r="I32" s="257" t="s">
        <v>121</v>
      </c>
      <c r="J32" s="258"/>
      <c r="L32" s="180"/>
      <c r="M32" s="264" t="s">
        <v>22</v>
      </c>
      <c r="N32" s="264"/>
      <c r="O32" s="264" t="s">
        <v>54</v>
      </c>
      <c r="P32" s="264"/>
      <c r="Q32" s="264"/>
      <c r="R32" s="264" t="s">
        <v>59</v>
      </c>
      <c r="S32" s="264"/>
      <c r="T32" s="264" t="s">
        <v>136</v>
      </c>
      <c r="U32" s="264"/>
      <c r="V32" s="186" t="s">
        <v>139</v>
      </c>
    </row>
    <row r="33" spans="1:22" ht="17.25" customHeight="1" x14ac:dyDescent="0.2">
      <c r="A33" s="9"/>
      <c r="B33" s="168" t="s">
        <v>132</v>
      </c>
      <c r="C33" s="169" t="s">
        <v>123</v>
      </c>
      <c r="D33" s="259"/>
      <c r="E33" s="261"/>
      <c r="F33" s="257" t="s">
        <v>122</v>
      </c>
      <c r="G33" s="261"/>
      <c r="H33" s="167"/>
      <c r="I33" s="257" t="s">
        <v>121</v>
      </c>
      <c r="J33" s="258"/>
      <c r="L33" s="181" t="s">
        <v>137</v>
      </c>
      <c r="M33" s="265" t="s">
        <v>129</v>
      </c>
      <c r="N33" s="265"/>
      <c r="O33" s="265" t="s">
        <v>131</v>
      </c>
      <c r="P33" s="265"/>
      <c r="Q33" s="265"/>
      <c r="R33" s="179"/>
      <c r="S33" s="179"/>
      <c r="T33" s="179"/>
      <c r="U33" s="183" t="s">
        <v>62</v>
      </c>
      <c r="V33" s="177"/>
    </row>
    <row r="34" spans="1:22" ht="17.25" customHeight="1" thickBot="1" x14ac:dyDescent="0.25">
      <c r="A34" s="9"/>
      <c r="B34" s="168" t="s">
        <v>132</v>
      </c>
      <c r="C34" s="169" t="s">
        <v>123</v>
      </c>
      <c r="D34" s="259"/>
      <c r="E34" s="261"/>
      <c r="F34" s="257" t="s">
        <v>122</v>
      </c>
      <c r="G34" s="261"/>
      <c r="H34" s="9"/>
      <c r="I34" s="257" t="s">
        <v>121</v>
      </c>
      <c r="J34" s="258"/>
      <c r="L34" s="182" t="s">
        <v>138</v>
      </c>
      <c r="M34" s="263" t="s">
        <v>129</v>
      </c>
      <c r="N34" s="263"/>
      <c r="O34" s="263" t="s">
        <v>131</v>
      </c>
      <c r="P34" s="263"/>
      <c r="Q34" s="263"/>
      <c r="R34" s="184"/>
      <c r="S34" s="184"/>
      <c r="T34" s="184"/>
      <c r="U34" s="185" t="s">
        <v>62</v>
      </c>
      <c r="V34" s="178"/>
    </row>
    <row r="35" spans="1:22" ht="17.25" customHeight="1" x14ac:dyDescent="0.2">
      <c r="A35" s="9"/>
      <c r="B35" s="168" t="s">
        <v>132</v>
      </c>
      <c r="C35" s="169" t="s">
        <v>123</v>
      </c>
      <c r="D35" s="259"/>
      <c r="E35" s="261"/>
      <c r="F35" s="257" t="s">
        <v>122</v>
      </c>
      <c r="G35" s="261"/>
      <c r="H35" s="167"/>
      <c r="I35" s="257" t="s">
        <v>121</v>
      </c>
      <c r="J35" s="258"/>
    </row>
    <row r="36" spans="1:22" ht="17.25" customHeight="1" x14ac:dyDescent="0.2">
      <c r="A36" s="9"/>
      <c r="B36" s="168" t="s">
        <v>132</v>
      </c>
      <c r="C36" s="169" t="s">
        <v>123</v>
      </c>
      <c r="D36" s="259"/>
      <c r="E36" s="261"/>
      <c r="F36" s="257" t="s">
        <v>122</v>
      </c>
      <c r="G36" s="261"/>
      <c r="H36" s="9"/>
      <c r="I36" s="257" t="s">
        <v>121</v>
      </c>
      <c r="J36" s="258"/>
    </row>
    <row r="37" spans="1:22" ht="17.25" customHeight="1" thickBot="1" x14ac:dyDescent="0.25">
      <c r="A37" s="256" t="s">
        <v>125</v>
      </c>
      <c r="B37" s="256"/>
      <c r="C37" s="256"/>
      <c r="D37" s="256"/>
      <c r="E37" s="256"/>
      <c r="F37" s="256"/>
      <c r="G37" s="256"/>
      <c r="H37" s="256"/>
      <c r="I37" s="256"/>
      <c r="J37" s="256"/>
    </row>
    <row r="38" spans="1:22" ht="17.25" customHeight="1" x14ac:dyDescent="0.2">
      <c r="A38" s="170" t="s">
        <v>21</v>
      </c>
      <c r="B38" s="170" t="s">
        <v>4</v>
      </c>
      <c r="C38" s="170" t="s">
        <v>22</v>
      </c>
      <c r="D38" s="262" t="s">
        <v>140</v>
      </c>
      <c r="E38" s="262"/>
      <c r="F38" s="262"/>
      <c r="G38" s="262"/>
      <c r="H38" s="262"/>
      <c r="I38" s="262"/>
      <c r="J38" s="262"/>
      <c r="L38" s="227" t="str">
        <f>'Input Data'!$B$22&amp;" Crew"</f>
        <v xml:space="preserve"> Crew</v>
      </c>
      <c r="M38" s="228"/>
      <c r="N38" s="228"/>
      <c r="O38" s="228"/>
      <c r="P38" s="228"/>
      <c r="Q38" s="228"/>
      <c r="R38" s="228"/>
      <c r="S38" s="228"/>
      <c r="T38" s="228"/>
      <c r="U38" s="228"/>
      <c r="V38" s="235"/>
    </row>
    <row r="39" spans="1:22" ht="17.25" customHeight="1" x14ac:dyDescent="0.2">
      <c r="A39" s="9"/>
      <c r="B39" s="168" t="s">
        <v>132</v>
      </c>
      <c r="C39" s="169" t="s">
        <v>123</v>
      </c>
      <c r="D39" s="259"/>
      <c r="E39" s="260"/>
      <c r="F39" s="260"/>
      <c r="G39" s="260"/>
      <c r="H39" s="260"/>
      <c r="I39" s="260"/>
      <c r="J39" s="261"/>
      <c r="L39" s="229"/>
      <c r="M39" s="234" t="str">
        <f>'Input Data'!$A$7</f>
        <v>Referee</v>
      </c>
      <c r="N39" s="234"/>
      <c r="O39" s="234"/>
      <c r="P39" s="234"/>
      <c r="Q39" s="234">
        <f>'Input Data'!B7</f>
        <v>0</v>
      </c>
      <c r="R39" s="234"/>
      <c r="S39" s="234"/>
      <c r="T39" s="234"/>
      <c r="U39" s="234"/>
      <c r="V39" s="232"/>
    </row>
    <row r="40" spans="1:22" ht="17.25" customHeight="1" x14ac:dyDescent="0.2">
      <c r="A40" s="9"/>
      <c r="B40" s="168" t="s">
        <v>132</v>
      </c>
      <c r="C40" s="169" t="s">
        <v>123</v>
      </c>
      <c r="D40" s="259"/>
      <c r="E40" s="260"/>
      <c r="F40" s="260"/>
      <c r="G40" s="260"/>
      <c r="H40" s="260"/>
      <c r="I40" s="260"/>
      <c r="J40" s="261"/>
      <c r="L40" s="229"/>
      <c r="M40" s="234" t="str">
        <f>'Input Data'!$A$8</f>
        <v>Umpire</v>
      </c>
      <c r="N40" s="234"/>
      <c r="O40" s="234"/>
      <c r="P40" s="234"/>
      <c r="Q40" s="234">
        <f>'Input Data'!B8</f>
        <v>0</v>
      </c>
      <c r="R40" s="234"/>
      <c r="S40" s="234"/>
      <c r="T40" s="234"/>
      <c r="U40" s="234"/>
      <c r="V40" s="232"/>
    </row>
    <row r="41" spans="1:22" ht="17.25" customHeight="1" x14ac:dyDescent="0.2">
      <c r="A41" s="9"/>
      <c r="B41" s="168" t="s">
        <v>132</v>
      </c>
      <c r="C41" s="169" t="s">
        <v>123</v>
      </c>
      <c r="D41" s="259"/>
      <c r="E41" s="260"/>
      <c r="F41" s="260"/>
      <c r="G41" s="260"/>
      <c r="H41" s="260"/>
      <c r="I41" s="260"/>
      <c r="J41" s="261"/>
      <c r="L41" s="229"/>
      <c r="M41" s="234" t="str">
        <f>'Input Data'!$A$9</f>
        <v>Head Linesman</v>
      </c>
      <c r="N41" s="234"/>
      <c r="O41" s="234"/>
      <c r="P41" s="234"/>
      <c r="Q41" s="234">
        <f>'Input Data'!B9</f>
        <v>0</v>
      </c>
      <c r="R41" s="234"/>
      <c r="S41" s="234"/>
      <c r="T41" s="234"/>
      <c r="U41" s="234"/>
      <c r="V41" s="232"/>
    </row>
    <row r="42" spans="1:22" ht="17.25" customHeight="1" x14ac:dyDescent="0.2">
      <c r="A42" s="9"/>
      <c r="B42" s="168" t="s">
        <v>132</v>
      </c>
      <c r="C42" s="169" t="s">
        <v>123</v>
      </c>
      <c r="D42" s="259"/>
      <c r="E42" s="260"/>
      <c r="F42" s="260"/>
      <c r="G42" s="260"/>
      <c r="H42" s="260"/>
      <c r="I42" s="260"/>
      <c r="J42" s="261"/>
      <c r="L42" s="229"/>
      <c r="M42" s="234" t="str">
        <f>'Input Data'!$A$10</f>
        <v>Line Judge</v>
      </c>
      <c r="N42" s="234"/>
      <c r="O42" s="234"/>
      <c r="P42" s="234"/>
      <c r="Q42" s="234">
        <f>'Input Data'!B10</f>
        <v>0</v>
      </c>
      <c r="R42" s="234"/>
      <c r="S42" s="234"/>
      <c r="T42" s="234"/>
      <c r="U42" s="234"/>
      <c r="V42" s="232"/>
    </row>
    <row r="43" spans="1:22" ht="17.25" customHeight="1" x14ac:dyDescent="0.2">
      <c r="A43" s="9"/>
      <c r="B43" s="168" t="s">
        <v>132</v>
      </c>
      <c r="C43" s="169" t="s">
        <v>123</v>
      </c>
      <c r="D43" s="259"/>
      <c r="E43" s="260"/>
      <c r="F43" s="260"/>
      <c r="G43" s="260"/>
      <c r="H43" s="260"/>
      <c r="I43" s="260"/>
      <c r="J43" s="261"/>
      <c r="L43" s="229"/>
      <c r="M43" s="234" t="str">
        <f>'Input Data'!$A$11</f>
        <v>Back Judge</v>
      </c>
      <c r="N43" s="234"/>
      <c r="O43" s="234"/>
      <c r="P43" s="234"/>
      <c r="Q43" s="234">
        <f>'Input Data'!B11</f>
        <v>0</v>
      </c>
      <c r="R43" s="234"/>
      <c r="S43" s="234"/>
      <c r="T43" s="234"/>
      <c r="U43" s="234"/>
      <c r="V43" s="232"/>
    </row>
    <row r="44" spans="1:22" ht="17.25" customHeight="1" x14ac:dyDescent="0.2">
      <c r="A44" s="9"/>
      <c r="B44" s="168" t="s">
        <v>132</v>
      </c>
      <c r="C44" s="169" t="s">
        <v>123</v>
      </c>
      <c r="D44" s="259"/>
      <c r="E44" s="260"/>
      <c r="F44" s="260"/>
      <c r="G44" s="260"/>
      <c r="H44" s="260"/>
      <c r="I44" s="260"/>
      <c r="J44" s="261"/>
      <c r="L44" s="229"/>
      <c r="M44" s="234" t="s">
        <v>107</v>
      </c>
      <c r="N44" s="234"/>
      <c r="O44" s="234"/>
      <c r="P44" s="234"/>
      <c r="Q44" s="234">
        <f>'Input Data'!B12</f>
        <v>0</v>
      </c>
      <c r="R44" s="234"/>
      <c r="S44" s="234"/>
      <c r="T44" s="234"/>
      <c r="U44" s="234"/>
      <c r="V44" s="232"/>
    </row>
    <row r="45" spans="1:22" ht="17.25" customHeight="1" thickBot="1" x14ac:dyDescent="0.25">
      <c r="A45" s="9"/>
      <c r="B45" s="168" t="s">
        <v>132</v>
      </c>
      <c r="C45" s="169" t="s">
        <v>123</v>
      </c>
      <c r="D45" s="259"/>
      <c r="E45" s="260"/>
      <c r="F45" s="260"/>
      <c r="G45" s="260"/>
      <c r="H45" s="260"/>
      <c r="I45" s="260"/>
      <c r="J45" s="261"/>
      <c r="L45" s="230"/>
      <c r="M45" s="231" t="s">
        <v>104</v>
      </c>
      <c r="N45" s="231"/>
      <c r="O45" s="231"/>
      <c r="P45" s="231"/>
      <c r="Q45" s="231">
        <f>'Input Data'!B13</f>
        <v>0</v>
      </c>
      <c r="R45" s="231"/>
      <c r="S45" s="231"/>
      <c r="T45" s="231"/>
      <c r="U45" s="231"/>
      <c r="V45" s="233"/>
    </row>
  </sheetData>
  <mergeCells count="125">
    <mergeCell ref="I2:J2"/>
    <mergeCell ref="M5:N5"/>
    <mergeCell ref="M6:N6"/>
    <mergeCell ref="U6:V6"/>
    <mergeCell ref="L4:V4"/>
    <mergeCell ref="U5:V5"/>
    <mergeCell ref="O9:Q9"/>
    <mergeCell ref="R9:S9"/>
    <mergeCell ref="T9:U9"/>
    <mergeCell ref="M9:N9"/>
    <mergeCell ref="O6:T6"/>
    <mergeCell ref="O5:T5"/>
    <mergeCell ref="O7:T7"/>
    <mergeCell ref="L8:V8"/>
    <mergeCell ref="U7:V7"/>
    <mergeCell ref="M7:N7"/>
    <mergeCell ref="D44:J44"/>
    <mergeCell ref="D45:J45"/>
    <mergeCell ref="D42:J42"/>
    <mergeCell ref="D43:J43"/>
    <mergeCell ref="D40:J40"/>
    <mergeCell ref="D41:J41"/>
    <mergeCell ref="D36:E36"/>
    <mergeCell ref="F36:G36"/>
    <mergeCell ref="I36:J36"/>
    <mergeCell ref="A37:J37"/>
    <mergeCell ref="D38:J38"/>
    <mergeCell ref="D39:J39"/>
    <mergeCell ref="D34:E34"/>
    <mergeCell ref="F34:G34"/>
    <mergeCell ref="I34:J34"/>
    <mergeCell ref="D35:E35"/>
    <mergeCell ref="F35:G35"/>
    <mergeCell ref="I35:J35"/>
    <mergeCell ref="D32:E32"/>
    <mergeCell ref="F32:G32"/>
    <mergeCell ref="I32:J32"/>
    <mergeCell ref="D33:E33"/>
    <mergeCell ref="F33:G33"/>
    <mergeCell ref="I33:J33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U30:V30"/>
    <mergeCell ref="L31:V31"/>
    <mergeCell ref="M10:N10"/>
    <mergeCell ref="M11:N11"/>
    <mergeCell ref="M29:N29"/>
    <mergeCell ref="O29:T29"/>
    <mergeCell ref="U29:V29"/>
    <mergeCell ref="L27:V27"/>
    <mergeCell ref="M28:N28"/>
    <mergeCell ref="O28:T28"/>
    <mergeCell ref="U28:V28"/>
    <mergeCell ref="O10:Q10"/>
    <mergeCell ref="O11:Q11"/>
    <mergeCell ref="D15:J15"/>
    <mergeCell ref="F9:G9"/>
    <mergeCell ref="F10:G10"/>
    <mergeCell ref="F11:G11"/>
    <mergeCell ref="F12:G12"/>
    <mergeCell ref="M34:N34"/>
    <mergeCell ref="O34:Q34"/>
    <mergeCell ref="M30:N30"/>
    <mergeCell ref="O30:T30"/>
    <mergeCell ref="M32:N32"/>
    <mergeCell ref="O32:Q32"/>
    <mergeCell ref="R32:S32"/>
    <mergeCell ref="T32:U32"/>
    <mergeCell ref="M33:N33"/>
    <mergeCell ref="O33:Q33"/>
    <mergeCell ref="D30:E30"/>
    <mergeCell ref="F30:G30"/>
    <mergeCell ref="I30:J30"/>
    <mergeCell ref="D31:E31"/>
    <mergeCell ref="F31:G31"/>
    <mergeCell ref="I31:J31"/>
    <mergeCell ref="D26:E26"/>
    <mergeCell ref="F26:G26"/>
    <mergeCell ref="I26:J26"/>
    <mergeCell ref="F5:G5"/>
    <mergeCell ref="F6:G6"/>
    <mergeCell ref="F7:G7"/>
    <mergeCell ref="F8:G8"/>
    <mergeCell ref="A14:J14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F13:G13"/>
    <mergeCell ref="A1:J1"/>
    <mergeCell ref="A24:J24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D16:J16"/>
    <mergeCell ref="D17:J17"/>
    <mergeCell ref="D18:J18"/>
    <mergeCell ref="D19:J19"/>
    <mergeCell ref="D20:J20"/>
    <mergeCell ref="D21:J21"/>
    <mergeCell ref="D22:J22"/>
    <mergeCell ref="D12:E12"/>
    <mergeCell ref="D13:E13"/>
    <mergeCell ref="F3:G3"/>
    <mergeCell ref="F4:G4"/>
  </mergeCells>
  <phoneticPr fontId="2" type="noConversion"/>
  <printOptions horizontalCentered="1"/>
  <pageMargins left="0.15" right="2.35" top="0.3" bottom="2.35" header="0.27" footer="2.33"/>
  <pageSetup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7"/>
  <sheetViews>
    <sheetView view="pageLayout" zoomScaleNormal="75" workbookViewId="0">
      <selection activeCell="A2" sqref="A2"/>
    </sheetView>
  </sheetViews>
  <sheetFormatPr baseColWidth="10" defaultColWidth="9.1640625" defaultRowHeight="16" x14ac:dyDescent="0.15"/>
  <cols>
    <col min="1" max="4" width="4.6640625" style="11" customWidth="1"/>
    <col min="5" max="5" width="5.83203125" style="11" bestFit="1" customWidth="1"/>
    <col min="6" max="15" width="4.6640625" style="11" customWidth="1"/>
    <col min="16" max="16" width="5.83203125" style="11" bestFit="1" customWidth="1"/>
    <col min="17" max="20" width="4.6640625" style="11" customWidth="1"/>
    <col min="21" max="21" width="4.5" style="11" customWidth="1"/>
    <col min="22" max="28" width="4.6640625" style="11" hidden="1" customWidth="1"/>
    <col min="29" max="34" width="4.6640625" style="11" customWidth="1"/>
    <col min="35" max="16384" width="9.1640625" style="11"/>
  </cols>
  <sheetData>
    <row r="1" spans="1:30" ht="18" customHeight="1" x14ac:dyDescent="0.15">
      <c r="A1" s="99" t="str">
        <f>"HOME:  "&amp;'Input Data'!B32</f>
        <v xml:space="preserve">HOME:  </v>
      </c>
      <c r="B1" s="100"/>
      <c r="C1" s="100"/>
      <c r="D1" s="100"/>
      <c r="E1" s="100"/>
      <c r="F1" s="100"/>
      <c r="G1" s="100" t="str">
        <f>"COLOR:  "&amp;'Input Data'!B33</f>
        <v xml:space="preserve">COLOR:  </v>
      </c>
      <c r="H1" s="100"/>
      <c r="I1" s="100"/>
      <c r="J1" s="143"/>
      <c r="L1" s="99" t="str">
        <f>"VISITOR:  "&amp;'Input Data'!B34</f>
        <v xml:space="preserve">VISITOR:  </v>
      </c>
      <c r="M1" s="100"/>
      <c r="N1" s="100"/>
      <c r="O1" s="100"/>
      <c r="P1" s="100"/>
      <c r="Q1" s="100"/>
      <c r="R1" s="100" t="str">
        <f>"COLOR:  "&amp;'Input Data'!B35</f>
        <v xml:space="preserve">COLOR:  </v>
      </c>
      <c r="S1" s="100"/>
      <c r="T1" s="100"/>
      <c r="U1" s="143"/>
      <c r="W1" s="288" t="s">
        <v>156</v>
      </c>
      <c r="X1" s="288"/>
      <c r="Y1" s="288"/>
      <c r="Z1" s="288"/>
      <c r="AA1" s="288"/>
      <c r="AB1" s="288"/>
      <c r="AC1" s="202"/>
      <c r="AD1" s="202"/>
    </row>
    <row r="2" spans="1:30" ht="18" customHeight="1" thickBot="1" x14ac:dyDescent="0.25">
      <c r="A2" s="101" t="str">
        <f>"COACH:  "&amp;'Input Data'!B26</f>
        <v xml:space="preserve">COACH:  </v>
      </c>
      <c r="B2" s="102"/>
      <c r="C2" s="102"/>
      <c r="D2" s="102"/>
      <c r="E2" s="102"/>
      <c r="F2" s="102"/>
      <c r="G2" s="146"/>
      <c r="H2" s="102"/>
      <c r="I2" s="102"/>
      <c r="J2" s="103"/>
      <c r="L2" s="101" t="str">
        <f>"COACH:  "&amp;'Input Data'!B29</f>
        <v xml:space="preserve">COACH:  </v>
      </c>
      <c r="M2" s="102"/>
      <c r="N2" s="102"/>
      <c r="O2" s="102"/>
      <c r="P2" s="102"/>
      <c r="Q2" s="102"/>
      <c r="R2" s="146"/>
      <c r="S2" s="102"/>
      <c r="T2" s="102"/>
      <c r="U2" s="103"/>
      <c r="Y2" s="288"/>
      <c r="Z2" s="288"/>
      <c r="AA2" s="288"/>
      <c r="AB2" s="288"/>
      <c r="AC2" s="288"/>
      <c r="AD2" s="288"/>
    </row>
    <row r="3" spans="1:30" ht="11.25" customHeight="1" thickBot="1" x14ac:dyDescent="0.2"/>
    <row r="4" spans="1:30" ht="18" customHeight="1" x14ac:dyDescent="0.15">
      <c r="A4" s="281" t="s">
        <v>19</v>
      </c>
      <c r="B4" s="31"/>
      <c r="C4" s="172"/>
      <c r="D4" s="32"/>
      <c r="E4" s="32"/>
      <c r="F4" s="32"/>
      <c r="G4" s="32"/>
      <c r="H4" s="32"/>
      <c r="I4" s="32"/>
      <c r="J4" s="10"/>
      <c r="L4" s="281" t="s">
        <v>19</v>
      </c>
      <c r="M4" s="31"/>
      <c r="N4" s="172"/>
      <c r="O4" s="32"/>
      <c r="P4" s="32"/>
      <c r="Q4" s="32"/>
      <c r="R4" s="32"/>
      <c r="S4" s="32"/>
      <c r="T4" s="32"/>
      <c r="U4" s="10"/>
    </row>
    <row r="5" spans="1:30" ht="18" customHeight="1" thickBot="1" x14ac:dyDescent="0.2">
      <c r="A5" s="290"/>
      <c r="B5" s="33"/>
      <c r="C5" s="173"/>
      <c r="D5" s="34"/>
      <c r="E5" s="34"/>
      <c r="F5" s="34"/>
      <c r="G5" s="34"/>
      <c r="H5" s="34"/>
      <c r="I5" s="34"/>
      <c r="J5" s="12"/>
      <c r="L5" s="290"/>
      <c r="M5" s="33"/>
      <c r="N5" s="173"/>
      <c r="O5" s="34"/>
      <c r="P5" s="34"/>
      <c r="Q5" s="34"/>
      <c r="R5" s="34"/>
      <c r="S5" s="34"/>
      <c r="T5" s="34"/>
      <c r="U5" s="12"/>
    </row>
    <row r="6" spans="1:30" ht="18" customHeight="1" x14ac:dyDescent="0.15">
      <c r="A6" s="281" t="s">
        <v>145</v>
      </c>
      <c r="B6" s="31"/>
      <c r="C6" s="174"/>
      <c r="D6" s="36"/>
      <c r="E6" s="36"/>
      <c r="F6" s="36"/>
      <c r="G6" s="36"/>
      <c r="H6" s="36"/>
      <c r="I6" s="36"/>
      <c r="J6" s="37"/>
      <c r="L6" s="281" t="s">
        <v>145</v>
      </c>
      <c r="M6" s="31"/>
      <c r="N6" s="174"/>
      <c r="O6" s="36"/>
      <c r="P6" s="36"/>
      <c r="Q6" s="36"/>
      <c r="R6" s="36"/>
      <c r="S6" s="36"/>
      <c r="T6" s="36"/>
      <c r="U6" s="37"/>
    </row>
    <row r="7" spans="1:30" ht="18" customHeight="1" thickBot="1" x14ac:dyDescent="0.2">
      <c r="A7" s="290"/>
      <c r="B7" s="33"/>
      <c r="C7" s="173"/>
      <c r="D7" s="34"/>
      <c r="E7" s="34"/>
      <c r="F7" s="34"/>
      <c r="G7" s="34"/>
      <c r="H7" s="34"/>
      <c r="I7" s="34"/>
      <c r="J7" s="12"/>
      <c r="L7" s="290"/>
      <c r="M7" s="33"/>
      <c r="N7" s="173"/>
      <c r="O7" s="34"/>
      <c r="P7" s="34"/>
      <c r="Q7" s="34"/>
      <c r="R7" s="34"/>
      <c r="S7" s="34"/>
      <c r="T7" s="34"/>
      <c r="U7" s="12"/>
    </row>
    <row r="8" spans="1:30" ht="18" customHeight="1" x14ac:dyDescent="0.15">
      <c r="A8" s="281" t="s">
        <v>146</v>
      </c>
      <c r="B8" s="31"/>
      <c r="C8" s="174"/>
      <c r="D8" s="36"/>
      <c r="E8" s="36"/>
      <c r="F8" s="36"/>
      <c r="G8" s="36"/>
      <c r="H8" s="36"/>
      <c r="I8" s="36"/>
      <c r="J8" s="37"/>
      <c r="L8" s="281" t="s">
        <v>146</v>
      </c>
      <c r="M8" s="31"/>
      <c r="N8" s="174"/>
      <c r="O8" s="36"/>
      <c r="P8" s="36"/>
      <c r="Q8" s="36"/>
      <c r="R8" s="36"/>
      <c r="S8" s="36"/>
      <c r="T8" s="36"/>
      <c r="U8" s="37"/>
    </row>
    <row r="9" spans="1:30" ht="18" customHeight="1" thickBot="1" x14ac:dyDescent="0.2">
      <c r="A9" s="282"/>
      <c r="B9" s="33"/>
      <c r="C9" s="173"/>
      <c r="D9" s="34"/>
      <c r="E9" s="34"/>
      <c r="F9" s="34"/>
      <c r="G9" s="34"/>
      <c r="H9" s="34"/>
      <c r="I9" s="34"/>
      <c r="J9" s="12"/>
      <c r="L9" s="282"/>
      <c r="M9" s="33"/>
      <c r="N9" s="173"/>
      <c r="O9" s="34"/>
      <c r="P9" s="34"/>
      <c r="Q9" s="34"/>
      <c r="R9" s="34"/>
      <c r="S9" s="34"/>
      <c r="T9" s="34"/>
      <c r="U9" s="12"/>
    </row>
    <row r="10" spans="1:30" ht="11.25" customHeight="1" x14ac:dyDescent="0.15"/>
    <row r="11" spans="1:30" ht="11.25" customHeight="1" x14ac:dyDescent="0.15"/>
    <row r="12" spans="1:30" ht="11.25" customHeight="1" x14ac:dyDescent="0.15">
      <c r="A12" s="204" t="s">
        <v>4</v>
      </c>
      <c r="B12" s="205"/>
      <c r="C12" s="205"/>
      <c r="D12" s="285" t="s">
        <v>32</v>
      </c>
      <c r="E12" s="286"/>
      <c r="F12" s="287"/>
      <c r="G12" s="205"/>
      <c r="H12" s="285" t="s">
        <v>33</v>
      </c>
      <c r="I12" s="286"/>
      <c r="J12" s="287"/>
      <c r="L12" s="204" t="s">
        <v>4</v>
      </c>
      <c r="M12" s="205"/>
      <c r="N12" s="205"/>
      <c r="O12" s="285" t="s">
        <v>32</v>
      </c>
      <c r="P12" s="286"/>
      <c r="Q12" s="287"/>
      <c r="R12" s="205"/>
      <c r="S12" s="285" t="s">
        <v>33</v>
      </c>
      <c r="T12" s="286"/>
      <c r="U12" s="287"/>
    </row>
    <row r="13" spans="1:30" ht="18" customHeight="1" x14ac:dyDescent="0.15">
      <c r="A13" s="206" t="s">
        <v>31</v>
      </c>
      <c r="B13" s="207"/>
      <c r="C13" s="207"/>
      <c r="D13" s="104">
        <v>1</v>
      </c>
      <c r="E13" s="105">
        <v>2</v>
      </c>
      <c r="F13" s="106">
        <v>3</v>
      </c>
      <c r="G13" s="208"/>
      <c r="H13" s="104">
        <v>1</v>
      </c>
      <c r="I13" s="105">
        <v>2</v>
      </c>
      <c r="J13" s="106">
        <v>3</v>
      </c>
      <c r="L13" s="206" t="s">
        <v>31</v>
      </c>
      <c r="M13" s="207"/>
      <c r="N13" s="207"/>
      <c r="O13" s="104">
        <v>1</v>
      </c>
      <c r="P13" s="105">
        <v>2</v>
      </c>
      <c r="Q13" s="106">
        <v>3</v>
      </c>
      <c r="R13" s="208"/>
      <c r="S13" s="104">
        <v>1</v>
      </c>
      <c r="T13" s="105">
        <v>2</v>
      </c>
      <c r="U13" s="106">
        <v>3</v>
      </c>
    </row>
    <row r="14" spans="1:30" ht="18" customHeight="1" x14ac:dyDescent="0.15">
      <c r="A14" s="209"/>
      <c r="B14" s="207"/>
      <c r="C14" s="207"/>
      <c r="D14" s="207"/>
      <c r="E14" s="207"/>
      <c r="F14" s="207"/>
      <c r="G14" s="207"/>
      <c r="H14" s="207"/>
      <c r="I14" s="207"/>
      <c r="J14" s="210"/>
      <c r="L14" s="209"/>
      <c r="M14" s="207"/>
      <c r="N14" s="207"/>
      <c r="O14" s="207"/>
      <c r="P14" s="207"/>
      <c r="Q14" s="207"/>
      <c r="R14" s="207"/>
      <c r="S14" s="207"/>
      <c r="T14" s="207"/>
      <c r="U14" s="210"/>
    </row>
    <row r="15" spans="1:30" ht="18" customHeight="1" x14ac:dyDescent="0.15">
      <c r="A15" s="209" t="s">
        <v>34</v>
      </c>
      <c r="B15" s="207"/>
      <c r="C15" s="207"/>
      <c r="D15" s="107" t="s">
        <v>51</v>
      </c>
      <c r="E15" s="107" t="s">
        <v>51</v>
      </c>
      <c r="F15" s="107" t="s">
        <v>51</v>
      </c>
      <c r="G15" s="208"/>
      <c r="H15" s="107" t="s">
        <v>52</v>
      </c>
      <c r="I15" s="107" t="s">
        <v>52</v>
      </c>
      <c r="J15" s="107" t="s">
        <v>52</v>
      </c>
      <c r="L15" s="209" t="s">
        <v>34</v>
      </c>
      <c r="M15" s="207"/>
      <c r="N15" s="207"/>
      <c r="O15" s="107" t="s">
        <v>51</v>
      </c>
      <c r="P15" s="107" t="s">
        <v>51</v>
      </c>
      <c r="Q15" s="107" t="s">
        <v>51</v>
      </c>
      <c r="R15" s="208"/>
      <c r="S15" s="107" t="s">
        <v>52</v>
      </c>
      <c r="T15" s="107" t="s">
        <v>52</v>
      </c>
      <c r="U15" s="107" t="s">
        <v>52</v>
      </c>
    </row>
    <row r="16" spans="1:30" ht="18" customHeight="1" x14ac:dyDescent="0.15">
      <c r="A16" s="209" t="s">
        <v>4</v>
      </c>
      <c r="B16" s="207"/>
      <c r="C16" s="207"/>
      <c r="D16" s="108"/>
      <c r="E16" s="108"/>
      <c r="F16" s="108"/>
      <c r="G16" s="207"/>
      <c r="H16" s="108"/>
      <c r="I16" s="108"/>
      <c r="J16" s="108"/>
      <c r="L16" s="209" t="s">
        <v>4</v>
      </c>
      <c r="M16" s="207"/>
      <c r="N16" s="207"/>
      <c r="O16" s="108"/>
      <c r="P16" s="108"/>
      <c r="Q16" s="108"/>
      <c r="R16" s="207"/>
      <c r="S16" s="108"/>
      <c r="T16" s="108"/>
      <c r="U16" s="108"/>
    </row>
    <row r="17" spans="1:28" ht="18" customHeight="1" x14ac:dyDescent="0.15">
      <c r="A17" s="211" t="s">
        <v>35</v>
      </c>
      <c r="B17" s="212"/>
      <c r="C17" s="212"/>
      <c r="D17" s="108"/>
      <c r="E17" s="108"/>
      <c r="F17" s="108"/>
      <c r="G17" s="212"/>
      <c r="H17" s="108"/>
      <c r="I17" s="108"/>
      <c r="J17" s="108"/>
      <c r="L17" s="211" t="s">
        <v>35</v>
      </c>
      <c r="M17" s="212"/>
      <c r="N17" s="212"/>
      <c r="O17" s="108"/>
      <c r="P17" s="108"/>
      <c r="Q17" s="108"/>
      <c r="R17" s="212"/>
      <c r="S17" s="108"/>
      <c r="T17" s="108"/>
      <c r="U17" s="108"/>
    </row>
    <row r="18" spans="1:28" ht="11.25" customHeight="1" thickBo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8" ht="18" customHeight="1" thickBot="1" x14ac:dyDescent="0.2">
      <c r="A19" s="283" t="s">
        <v>27</v>
      </c>
      <c r="B19" s="284"/>
      <c r="C19" s="284"/>
      <c r="D19" s="284"/>
      <c r="E19" s="188" t="s">
        <v>126</v>
      </c>
      <c r="G19" s="283" t="s">
        <v>46</v>
      </c>
      <c r="H19" s="284"/>
      <c r="I19" s="284" t="s">
        <v>29</v>
      </c>
      <c r="J19" s="289"/>
      <c r="L19" s="283" t="s">
        <v>27</v>
      </c>
      <c r="M19" s="284"/>
      <c r="N19" s="284"/>
      <c r="O19" s="284"/>
      <c r="P19" s="188" t="s">
        <v>126</v>
      </c>
      <c r="R19" s="283" t="s">
        <v>46</v>
      </c>
      <c r="S19" s="284"/>
      <c r="T19" s="284" t="s">
        <v>29</v>
      </c>
      <c r="U19" s="289"/>
    </row>
    <row r="20" spans="1:28" ht="18" customHeight="1" x14ac:dyDescent="0.15">
      <c r="A20" s="293"/>
      <c r="B20" s="294"/>
      <c r="C20" s="294"/>
      <c r="D20" s="294"/>
      <c r="E20" s="187"/>
      <c r="G20" s="293" t="s">
        <v>28</v>
      </c>
      <c r="H20" s="294"/>
      <c r="I20" s="294" t="s">
        <v>144</v>
      </c>
      <c r="J20" s="297"/>
      <c r="L20" s="293"/>
      <c r="M20" s="294"/>
      <c r="N20" s="294"/>
      <c r="O20" s="294"/>
      <c r="P20" s="187"/>
      <c r="R20" s="293" t="s">
        <v>28</v>
      </c>
      <c r="S20" s="294"/>
      <c r="T20" s="294" t="s">
        <v>144</v>
      </c>
      <c r="U20" s="297"/>
    </row>
    <row r="21" spans="1:28" ht="18" customHeight="1" x14ac:dyDescent="0.15">
      <c r="A21" s="295"/>
      <c r="B21" s="296"/>
      <c r="C21" s="296"/>
      <c r="D21" s="296"/>
      <c r="E21" s="23"/>
      <c r="G21" s="295" t="s">
        <v>142</v>
      </c>
      <c r="H21" s="296"/>
      <c r="I21" s="294" t="s">
        <v>144</v>
      </c>
      <c r="J21" s="297"/>
      <c r="L21" s="295"/>
      <c r="M21" s="296"/>
      <c r="N21" s="296"/>
      <c r="O21" s="296"/>
      <c r="P21" s="23"/>
      <c r="R21" s="295" t="s">
        <v>142</v>
      </c>
      <c r="S21" s="296"/>
      <c r="T21" s="294" t="s">
        <v>144</v>
      </c>
      <c r="U21" s="297"/>
    </row>
    <row r="22" spans="1:28" ht="18" customHeight="1" thickBot="1" x14ac:dyDescent="0.2">
      <c r="A22" s="295"/>
      <c r="B22" s="296"/>
      <c r="C22" s="296"/>
      <c r="D22" s="296"/>
      <c r="E22" s="23"/>
      <c r="G22" s="291" t="s">
        <v>143</v>
      </c>
      <c r="H22" s="292"/>
      <c r="I22" s="298" t="s">
        <v>144</v>
      </c>
      <c r="J22" s="299"/>
      <c r="L22" s="295"/>
      <c r="M22" s="296"/>
      <c r="N22" s="296"/>
      <c r="O22" s="296"/>
      <c r="P22" s="23"/>
      <c r="R22" s="291" t="s">
        <v>143</v>
      </c>
      <c r="S22" s="292"/>
      <c r="T22" s="298" t="s">
        <v>144</v>
      </c>
      <c r="U22" s="299"/>
    </row>
    <row r="23" spans="1:28" ht="18" customHeight="1" thickBot="1" x14ac:dyDescent="0.2">
      <c r="A23" s="291"/>
      <c r="B23" s="292"/>
      <c r="C23" s="292"/>
      <c r="D23" s="292"/>
      <c r="E23" s="29"/>
      <c r="L23" s="291"/>
      <c r="M23" s="292"/>
      <c r="N23" s="292"/>
      <c r="O23" s="292"/>
      <c r="P23" s="29"/>
    </row>
    <row r="24" spans="1:28" ht="27" customHeight="1" thickBot="1" x14ac:dyDescent="0.2"/>
    <row r="25" spans="1:28" ht="18" customHeight="1" x14ac:dyDescent="0.15">
      <c r="A25" s="99" t="str">
        <f>"HOME:  "&amp;'Input Data'!B32</f>
        <v xml:space="preserve">HOME:  </v>
      </c>
      <c r="B25" s="100"/>
      <c r="C25" s="100"/>
      <c r="D25" s="100"/>
      <c r="E25" s="100"/>
      <c r="F25" s="100"/>
      <c r="G25" s="100" t="str">
        <f>"COLOR:  "&amp;'Input Data'!B33</f>
        <v xml:space="preserve">COLOR:  </v>
      </c>
      <c r="H25" s="100"/>
      <c r="I25" s="100"/>
      <c r="J25" s="143"/>
      <c r="L25" s="99" t="str">
        <f>"VISITOR:  "&amp;'Input Data'!B34</f>
        <v xml:space="preserve">VISITOR:  </v>
      </c>
      <c r="M25" s="100"/>
      <c r="N25" s="100"/>
      <c r="O25" s="100"/>
      <c r="P25" s="100"/>
      <c r="Q25" s="100"/>
      <c r="R25" s="100" t="str">
        <f>"COLOR:  "&amp;'Input Data'!B35</f>
        <v xml:space="preserve">COLOR:  </v>
      </c>
      <c r="S25" s="100"/>
      <c r="T25" s="100"/>
      <c r="U25" s="143"/>
      <c r="W25" s="288" t="s">
        <v>156</v>
      </c>
      <c r="X25" s="288"/>
      <c r="Y25" s="288"/>
      <c r="Z25" s="288"/>
      <c r="AA25" s="288"/>
      <c r="AB25" s="288"/>
    </row>
    <row r="26" spans="1:28" ht="18" customHeight="1" thickBot="1" x14ac:dyDescent="0.25">
      <c r="A26" s="101" t="str">
        <f>"COACH:  "&amp;'Input Data'!B26</f>
        <v xml:space="preserve">COACH:  </v>
      </c>
      <c r="B26" s="102"/>
      <c r="C26" s="102"/>
      <c r="D26" s="102"/>
      <c r="E26" s="102"/>
      <c r="F26" s="102"/>
      <c r="G26" s="146"/>
      <c r="H26" s="102"/>
      <c r="I26" s="102"/>
      <c r="J26" s="103"/>
      <c r="L26" s="101" t="str">
        <f>"COACH:  "&amp;'Input Data'!$B$29</f>
        <v xml:space="preserve">COACH:  </v>
      </c>
      <c r="M26" s="102"/>
      <c r="N26" s="102"/>
      <c r="O26" s="102"/>
      <c r="P26" s="102"/>
      <c r="Q26" s="102"/>
      <c r="R26" s="146"/>
      <c r="S26" s="102"/>
      <c r="T26" s="102"/>
      <c r="U26" s="103"/>
    </row>
    <row r="27" spans="1:28" ht="11.25" customHeight="1" thickBot="1" x14ac:dyDescent="0.2"/>
    <row r="28" spans="1:28" ht="18" customHeight="1" x14ac:dyDescent="0.15">
      <c r="A28" s="281" t="s">
        <v>19</v>
      </c>
      <c r="B28" s="31"/>
      <c r="C28" s="172"/>
      <c r="D28" s="32"/>
      <c r="E28" s="32"/>
      <c r="F28" s="32"/>
      <c r="G28" s="32"/>
      <c r="H28" s="32"/>
      <c r="I28" s="32"/>
      <c r="J28" s="10"/>
      <c r="L28" s="281" t="s">
        <v>19</v>
      </c>
      <c r="M28" s="31"/>
      <c r="N28" s="172"/>
      <c r="O28" s="32"/>
      <c r="P28" s="32"/>
      <c r="Q28" s="32"/>
      <c r="R28" s="32"/>
      <c r="S28" s="32"/>
      <c r="T28" s="32"/>
      <c r="U28" s="10"/>
    </row>
    <row r="29" spans="1:28" ht="18" customHeight="1" thickBot="1" x14ac:dyDescent="0.2">
      <c r="A29" s="290"/>
      <c r="B29" s="33"/>
      <c r="C29" s="173"/>
      <c r="D29" s="34"/>
      <c r="E29" s="34"/>
      <c r="F29" s="34"/>
      <c r="G29" s="34"/>
      <c r="H29" s="34"/>
      <c r="I29" s="34"/>
      <c r="J29" s="12"/>
      <c r="L29" s="290"/>
      <c r="M29" s="33"/>
      <c r="N29" s="173"/>
      <c r="O29" s="34"/>
      <c r="P29" s="34"/>
      <c r="Q29" s="34"/>
      <c r="R29" s="34"/>
      <c r="S29" s="34"/>
      <c r="T29" s="34"/>
      <c r="U29" s="12"/>
    </row>
    <row r="30" spans="1:28" ht="18" customHeight="1" x14ac:dyDescent="0.15">
      <c r="A30" s="281" t="s">
        <v>145</v>
      </c>
      <c r="B30" s="31"/>
      <c r="C30" s="174"/>
      <c r="D30" s="36"/>
      <c r="E30" s="36"/>
      <c r="F30" s="36"/>
      <c r="G30" s="36"/>
      <c r="H30" s="36"/>
      <c r="I30" s="36"/>
      <c r="J30" s="37"/>
      <c r="L30" s="281" t="s">
        <v>145</v>
      </c>
      <c r="M30" s="31"/>
      <c r="N30" s="174"/>
      <c r="O30" s="36"/>
      <c r="P30" s="36"/>
      <c r="Q30" s="36"/>
      <c r="R30" s="36"/>
      <c r="S30" s="36"/>
      <c r="T30" s="36"/>
      <c r="U30" s="37"/>
    </row>
    <row r="31" spans="1:28" ht="18" customHeight="1" thickBot="1" x14ac:dyDescent="0.2">
      <c r="A31" s="290"/>
      <c r="B31" s="33"/>
      <c r="C31" s="173"/>
      <c r="D31" s="34"/>
      <c r="E31" s="34"/>
      <c r="F31" s="34"/>
      <c r="G31" s="34"/>
      <c r="H31" s="34"/>
      <c r="I31" s="34"/>
      <c r="J31" s="12"/>
      <c r="L31" s="290"/>
      <c r="M31" s="33"/>
      <c r="N31" s="173"/>
      <c r="O31" s="34"/>
      <c r="P31" s="34"/>
      <c r="Q31" s="34"/>
      <c r="R31" s="34"/>
      <c r="S31" s="34"/>
      <c r="T31" s="34"/>
      <c r="U31" s="12"/>
    </row>
    <row r="32" spans="1:28" ht="18" customHeight="1" x14ac:dyDescent="0.15">
      <c r="A32" s="281" t="s">
        <v>146</v>
      </c>
      <c r="B32" s="31"/>
      <c r="C32" s="174"/>
      <c r="D32" s="36"/>
      <c r="E32" s="36"/>
      <c r="F32" s="36"/>
      <c r="G32" s="36"/>
      <c r="H32" s="36"/>
      <c r="I32" s="36"/>
      <c r="J32" s="37"/>
      <c r="L32" s="281" t="s">
        <v>146</v>
      </c>
      <c r="M32" s="31"/>
      <c r="N32" s="174"/>
      <c r="O32" s="36"/>
      <c r="P32" s="36"/>
      <c r="Q32" s="36"/>
      <c r="R32" s="36"/>
      <c r="S32" s="36"/>
      <c r="T32" s="36"/>
      <c r="U32" s="37"/>
    </row>
    <row r="33" spans="1:21" ht="11.25" customHeight="1" thickBot="1" x14ac:dyDescent="0.2">
      <c r="A33" s="282"/>
      <c r="B33" s="33"/>
      <c r="C33" s="173"/>
      <c r="D33" s="34"/>
      <c r="E33" s="34"/>
      <c r="F33" s="34"/>
      <c r="G33" s="34"/>
      <c r="H33" s="34"/>
      <c r="I33" s="34"/>
      <c r="J33" s="12"/>
      <c r="L33" s="282"/>
      <c r="M33" s="33"/>
      <c r="N33" s="173"/>
      <c r="O33" s="34"/>
      <c r="P33" s="34"/>
      <c r="Q33" s="34"/>
      <c r="R33" s="34"/>
      <c r="S33" s="34"/>
      <c r="T33" s="34"/>
      <c r="U33" s="12"/>
    </row>
    <row r="34" spans="1:21" ht="18" customHeight="1" x14ac:dyDescent="0.15"/>
    <row r="35" spans="1:21" ht="18" customHeight="1" x14ac:dyDescent="0.15"/>
    <row r="36" spans="1:21" ht="11.25" customHeight="1" x14ac:dyDescent="0.15">
      <c r="A36" s="204" t="s">
        <v>4</v>
      </c>
      <c r="B36" s="205"/>
      <c r="C36" s="205"/>
      <c r="D36" s="285" t="s">
        <v>32</v>
      </c>
      <c r="E36" s="286"/>
      <c r="F36" s="287"/>
      <c r="G36" s="205"/>
      <c r="H36" s="285" t="s">
        <v>33</v>
      </c>
      <c r="I36" s="286"/>
      <c r="J36" s="287"/>
      <c r="L36" s="204" t="s">
        <v>4</v>
      </c>
      <c r="M36" s="205"/>
      <c r="N36" s="205"/>
      <c r="O36" s="285" t="s">
        <v>32</v>
      </c>
      <c r="P36" s="286"/>
      <c r="Q36" s="287"/>
      <c r="R36" s="205"/>
      <c r="S36" s="285" t="s">
        <v>33</v>
      </c>
      <c r="T36" s="286"/>
      <c r="U36" s="287"/>
    </row>
    <row r="37" spans="1:21" ht="18" customHeight="1" x14ac:dyDescent="0.15">
      <c r="A37" s="206" t="s">
        <v>31</v>
      </c>
      <c r="B37" s="207"/>
      <c r="C37" s="207"/>
      <c r="D37" s="104">
        <v>1</v>
      </c>
      <c r="E37" s="105">
        <v>2</v>
      </c>
      <c r="F37" s="106">
        <v>3</v>
      </c>
      <c r="G37" s="208"/>
      <c r="H37" s="104">
        <v>1</v>
      </c>
      <c r="I37" s="105">
        <v>2</v>
      </c>
      <c r="J37" s="106">
        <v>3</v>
      </c>
      <c r="L37" s="206" t="s">
        <v>31</v>
      </c>
      <c r="M37" s="207"/>
      <c r="N37" s="207"/>
      <c r="O37" s="104">
        <v>1</v>
      </c>
      <c r="P37" s="105">
        <v>2</v>
      </c>
      <c r="Q37" s="106">
        <v>3</v>
      </c>
      <c r="R37" s="208"/>
      <c r="S37" s="104">
        <v>1</v>
      </c>
      <c r="T37" s="105">
        <v>2</v>
      </c>
      <c r="U37" s="106">
        <v>3</v>
      </c>
    </row>
    <row r="38" spans="1:21" ht="18" customHeight="1" x14ac:dyDescent="0.15">
      <c r="A38" s="209"/>
      <c r="B38" s="207"/>
      <c r="C38" s="207"/>
      <c r="D38" s="207"/>
      <c r="E38" s="207"/>
      <c r="F38" s="207"/>
      <c r="G38" s="207"/>
      <c r="H38" s="207"/>
      <c r="I38" s="207"/>
      <c r="J38" s="210"/>
      <c r="L38" s="209"/>
      <c r="M38" s="207"/>
      <c r="N38" s="207"/>
      <c r="O38" s="207"/>
      <c r="P38" s="207"/>
      <c r="Q38" s="207"/>
      <c r="R38" s="207"/>
      <c r="S38" s="207"/>
      <c r="T38" s="207"/>
      <c r="U38" s="210"/>
    </row>
    <row r="39" spans="1:21" ht="18" customHeight="1" x14ac:dyDescent="0.15">
      <c r="A39" s="209" t="s">
        <v>34</v>
      </c>
      <c r="B39" s="207"/>
      <c r="C39" s="207"/>
      <c r="D39" s="107" t="s">
        <v>51</v>
      </c>
      <c r="E39" s="107" t="s">
        <v>51</v>
      </c>
      <c r="F39" s="107" t="s">
        <v>51</v>
      </c>
      <c r="G39" s="208"/>
      <c r="H39" s="107" t="s">
        <v>52</v>
      </c>
      <c r="I39" s="107" t="s">
        <v>52</v>
      </c>
      <c r="J39" s="107" t="s">
        <v>52</v>
      </c>
      <c r="L39" s="209" t="s">
        <v>34</v>
      </c>
      <c r="M39" s="207"/>
      <c r="N39" s="207"/>
      <c r="O39" s="107" t="s">
        <v>51</v>
      </c>
      <c r="P39" s="107" t="s">
        <v>51</v>
      </c>
      <c r="Q39" s="107" t="s">
        <v>51</v>
      </c>
      <c r="R39" s="208"/>
      <c r="S39" s="107" t="s">
        <v>52</v>
      </c>
      <c r="T39" s="107" t="s">
        <v>52</v>
      </c>
      <c r="U39" s="107" t="s">
        <v>52</v>
      </c>
    </row>
    <row r="40" spans="1:21" ht="11.25" customHeight="1" x14ac:dyDescent="0.15">
      <c r="A40" s="209" t="s">
        <v>4</v>
      </c>
      <c r="B40" s="207"/>
      <c r="C40" s="207"/>
      <c r="D40" s="108"/>
      <c r="E40" s="108"/>
      <c r="F40" s="108"/>
      <c r="G40" s="207"/>
      <c r="H40" s="108"/>
      <c r="I40" s="108"/>
      <c r="J40" s="108"/>
      <c r="L40" s="209" t="s">
        <v>4</v>
      </c>
      <c r="M40" s="207"/>
      <c r="N40" s="207"/>
      <c r="O40" s="108"/>
      <c r="P40" s="108"/>
      <c r="Q40" s="108"/>
      <c r="R40" s="207"/>
      <c r="S40" s="108"/>
      <c r="T40" s="108"/>
      <c r="U40" s="108"/>
    </row>
    <row r="41" spans="1:21" ht="18" customHeight="1" x14ac:dyDescent="0.15">
      <c r="A41" s="211" t="s">
        <v>35</v>
      </c>
      <c r="B41" s="212"/>
      <c r="C41" s="212"/>
      <c r="D41" s="108"/>
      <c r="E41" s="108"/>
      <c r="F41" s="108"/>
      <c r="G41" s="212"/>
      <c r="H41" s="108"/>
      <c r="I41" s="108"/>
      <c r="J41" s="108"/>
      <c r="L41" s="211" t="s">
        <v>35</v>
      </c>
      <c r="M41" s="212"/>
      <c r="N41" s="212"/>
      <c r="O41" s="108"/>
      <c r="P41" s="108"/>
      <c r="Q41" s="108"/>
      <c r="R41" s="212"/>
      <c r="S41" s="108"/>
      <c r="T41" s="108"/>
      <c r="U41" s="108"/>
    </row>
    <row r="42" spans="1:21" ht="18" customHeight="1" thickBo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1.25" customHeight="1" thickBot="1" x14ac:dyDescent="0.2">
      <c r="A43" s="283" t="s">
        <v>27</v>
      </c>
      <c r="B43" s="284"/>
      <c r="C43" s="284"/>
      <c r="D43" s="284"/>
      <c r="E43" s="188" t="s">
        <v>126</v>
      </c>
      <c r="G43" s="283" t="s">
        <v>46</v>
      </c>
      <c r="H43" s="284"/>
      <c r="I43" s="284" t="s">
        <v>29</v>
      </c>
      <c r="J43" s="289"/>
      <c r="L43" s="283" t="s">
        <v>27</v>
      </c>
      <c r="M43" s="284"/>
      <c r="N43" s="284"/>
      <c r="O43" s="284"/>
      <c r="P43" s="188" t="s">
        <v>126</v>
      </c>
      <c r="R43" s="283" t="s">
        <v>46</v>
      </c>
      <c r="S43" s="284"/>
      <c r="T43" s="284" t="s">
        <v>29</v>
      </c>
      <c r="U43" s="289"/>
    </row>
    <row r="44" spans="1:21" ht="18" customHeight="1" x14ac:dyDescent="0.15">
      <c r="A44" s="293"/>
      <c r="B44" s="294"/>
      <c r="C44" s="294"/>
      <c r="D44" s="294"/>
      <c r="E44" s="187"/>
      <c r="G44" s="293" t="s">
        <v>28</v>
      </c>
      <c r="H44" s="294"/>
      <c r="I44" s="294" t="s">
        <v>144</v>
      </c>
      <c r="J44" s="297"/>
      <c r="L44" s="293"/>
      <c r="M44" s="294"/>
      <c r="N44" s="294"/>
      <c r="O44" s="294"/>
      <c r="P44" s="187"/>
      <c r="R44" s="293" t="s">
        <v>28</v>
      </c>
      <c r="S44" s="294"/>
      <c r="T44" s="294" t="s">
        <v>144</v>
      </c>
      <c r="U44" s="297"/>
    </row>
    <row r="45" spans="1:21" ht="18" customHeight="1" x14ac:dyDescent="0.15">
      <c r="A45" s="295"/>
      <c r="B45" s="296"/>
      <c r="C45" s="296"/>
      <c r="D45" s="296"/>
      <c r="E45" s="23"/>
      <c r="G45" s="295" t="s">
        <v>142</v>
      </c>
      <c r="H45" s="296"/>
      <c r="I45" s="294" t="s">
        <v>144</v>
      </c>
      <c r="J45" s="297"/>
      <c r="L45" s="295"/>
      <c r="M45" s="296"/>
      <c r="N45" s="296"/>
      <c r="O45" s="296"/>
      <c r="P45" s="23"/>
      <c r="R45" s="295" t="s">
        <v>142</v>
      </c>
      <c r="S45" s="296"/>
      <c r="T45" s="294" t="s">
        <v>144</v>
      </c>
      <c r="U45" s="297"/>
    </row>
    <row r="46" spans="1:21" ht="18" customHeight="1" thickBot="1" x14ac:dyDescent="0.2">
      <c r="A46" s="295"/>
      <c r="B46" s="296"/>
      <c r="C46" s="296"/>
      <c r="D46" s="296"/>
      <c r="E46" s="23"/>
      <c r="G46" s="291" t="s">
        <v>143</v>
      </c>
      <c r="H46" s="292"/>
      <c r="I46" s="298" t="s">
        <v>144</v>
      </c>
      <c r="J46" s="299"/>
      <c r="L46" s="295"/>
      <c r="M46" s="296"/>
      <c r="N46" s="296"/>
      <c r="O46" s="296"/>
      <c r="P46" s="23"/>
      <c r="R46" s="291" t="s">
        <v>143</v>
      </c>
      <c r="S46" s="292"/>
      <c r="T46" s="298" t="s">
        <v>144</v>
      </c>
      <c r="U46" s="299"/>
    </row>
    <row r="47" spans="1:21" ht="18" customHeight="1" thickBot="1" x14ac:dyDescent="0.2">
      <c r="A47" s="291"/>
      <c r="B47" s="292"/>
      <c r="C47" s="292"/>
      <c r="D47" s="292"/>
      <c r="E47" s="29"/>
      <c r="L47" s="291"/>
      <c r="M47" s="292"/>
      <c r="N47" s="292"/>
      <c r="O47" s="292"/>
      <c r="P47" s="29"/>
    </row>
  </sheetData>
  <mergeCells count="75">
    <mergeCell ref="W25:AB25"/>
    <mergeCell ref="A47:D47"/>
    <mergeCell ref="L47:O47"/>
    <mergeCell ref="A46:D46"/>
    <mergeCell ref="G46:H46"/>
    <mergeCell ref="I46:J46"/>
    <mergeCell ref="L46:O46"/>
    <mergeCell ref="T46:U46"/>
    <mergeCell ref="A45:D45"/>
    <mergeCell ref="G45:H45"/>
    <mergeCell ref="I45:J45"/>
    <mergeCell ref="L45:O45"/>
    <mergeCell ref="R45:S45"/>
    <mergeCell ref="T45:U45"/>
    <mergeCell ref="G44:H44"/>
    <mergeCell ref="I44:J44"/>
    <mergeCell ref="R46:S46"/>
    <mergeCell ref="A30:A31"/>
    <mergeCell ref="L30:L31"/>
    <mergeCell ref="A32:A33"/>
    <mergeCell ref="L32:L33"/>
    <mergeCell ref="T44:U44"/>
    <mergeCell ref="D36:F36"/>
    <mergeCell ref="H36:J36"/>
    <mergeCell ref="O36:Q36"/>
    <mergeCell ref="S36:U36"/>
    <mergeCell ref="A43:D43"/>
    <mergeCell ref="G43:H43"/>
    <mergeCell ref="I43:J43"/>
    <mergeCell ref="L43:O43"/>
    <mergeCell ref="R43:S43"/>
    <mergeCell ref="T43:U43"/>
    <mergeCell ref="A44:D44"/>
    <mergeCell ref="L44:O44"/>
    <mergeCell ref="R44:S44"/>
    <mergeCell ref="A28:A29"/>
    <mergeCell ref="L28:L29"/>
    <mergeCell ref="A4:A5"/>
    <mergeCell ref="A6:A7"/>
    <mergeCell ref="A8:A9"/>
    <mergeCell ref="A23:D23"/>
    <mergeCell ref="A19:D19"/>
    <mergeCell ref="A20:D20"/>
    <mergeCell ref="A21:D21"/>
    <mergeCell ref="L20:O20"/>
    <mergeCell ref="L21:O21"/>
    <mergeCell ref="L22:O22"/>
    <mergeCell ref="G20:H20"/>
    <mergeCell ref="I20:J20"/>
    <mergeCell ref="G21:H21"/>
    <mergeCell ref="I21:J21"/>
    <mergeCell ref="A22:D22"/>
    <mergeCell ref="G22:H22"/>
    <mergeCell ref="I22:J22"/>
    <mergeCell ref="D12:F12"/>
    <mergeCell ref="H12:J12"/>
    <mergeCell ref="G19:H19"/>
    <mergeCell ref="I19:J19"/>
    <mergeCell ref="L23:O23"/>
    <mergeCell ref="R20:S20"/>
    <mergeCell ref="R21:S21"/>
    <mergeCell ref="R22:S22"/>
    <mergeCell ref="T20:U20"/>
    <mergeCell ref="T21:U21"/>
    <mergeCell ref="T22:U22"/>
    <mergeCell ref="L8:L9"/>
    <mergeCell ref="L19:O19"/>
    <mergeCell ref="O12:Q12"/>
    <mergeCell ref="Y2:AD2"/>
    <mergeCell ref="W1:AB1"/>
    <mergeCell ref="T19:U19"/>
    <mergeCell ref="S12:U12"/>
    <mergeCell ref="R19:S19"/>
    <mergeCell ref="L4:L5"/>
    <mergeCell ref="L6:L7"/>
  </mergeCells>
  <phoneticPr fontId="2" type="noConversion"/>
  <printOptions horizontalCentered="1"/>
  <pageMargins left="2.35" right="0.15" top="0.3" bottom="2.35" header="0.27" footer="2.33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47"/>
  <sheetViews>
    <sheetView zoomScale="85" zoomScaleNormal="100" workbookViewId="0"/>
  </sheetViews>
  <sheetFormatPr baseColWidth="10" defaultColWidth="9.1640625" defaultRowHeight="16" x14ac:dyDescent="0.15"/>
  <cols>
    <col min="1" max="34" width="4.6640625" style="11" customWidth="1"/>
    <col min="35" max="16384" width="9.1640625" style="11"/>
  </cols>
  <sheetData>
    <row r="1" spans="1:21" ht="18" customHeight="1" x14ac:dyDescent="0.15">
      <c r="A1" s="137" t="str">
        <f>"HOME:  "&amp;'Input Data'!B32</f>
        <v xml:space="preserve">HOME:  </v>
      </c>
      <c r="B1" s="138"/>
      <c r="C1" s="138"/>
      <c r="D1" s="138"/>
      <c r="E1" s="138"/>
      <c r="F1" s="138"/>
      <c r="G1" s="142" t="str">
        <f>"COLOR:  "&amp;'Input Data'!B33</f>
        <v xml:space="preserve">COLOR:  </v>
      </c>
      <c r="H1" s="138"/>
      <c r="I1" s="138"/>
      <c r="J1" s="139"/>
      <c r="L1" s="137" t="str">
        <f>"VISITOR:  "&amp;'Input Data'!B34</f>
        <v xml:space="preserve">VISITOR:  </v>
      </c>
      <c r="M1" s="138"/>
      <c r="N1" s="138"/>
      <c r="O1" s="138"/>
      <c r="P1" s="138"/>
      <c r="Q1" s="138"/>
      <c r="R1" s="138" t="str">
        <f>"COLOR:  "&amp;'Input Data'!B35</f>
        <v xml:space="preserve">COLOR:  </v>
      </c>
      <c r="S1" s="138"/>
      <c r="T1" s="138"/>
      <c r="U1" s="139"/>
    </row>
    <row r="2" spans="1:21" ht="18" customHeight="1" thickBot="1" x14ac:dyDescent="0.25">
      <c r="A2" s="147" t="str">
        <f>"COACH:  "&amp;'Input Data'!B26</f>
        <v xml:space="preserve">COACH:  </v>
      </c>
      <c r="B2" s="140"/>
      <c r="C2" s="140"/>
      <c r="D2" s="140"/>
      <c r="E2" s="140"/>
      <c r="F2" s="140"/>
      <c r="G2" s="145">
        <f>'Input Data'!B21</f>
        <v>0</v>
      </c>
      <c r="H2" s="140"/>
      <c r="I2" s="140"/>
      <c r="J2" s="141"/>
      <c r="L2" s="147" t="str">
        <f>"COACH:  "&amp;'Input Data'!B29</f>
        <v xml:space="preserve">COACH:  </v>
      </c>
      <c r="M2" s="140"/>
      <c r="N2" s="140"/>
      <c r="O2" s="140"/>
      <c r="P2" s="140"/>
      <c r="Q2" s="140"/>
      <c r="R2" s="145">
        <f>'Input Data'!B21</f>
        <v>0</v>
      </c>
      <c r="S2" s="140"/>
      <c r="T2" s="140"/>
      <c r="U2" s="141"/>
    </row>
    <row r="3" spans="1:21" ht="11.25" customHeight="1" x14ac:dyDescent="0.15"/>
    <row r="4" spans="1:21" ht="18" customHeight="1" thickBot="1" x14ac:dyDescent="0.2">
      <c r="A4" s="13" t="s">
        <v>27</v>
      </c>
      <c r="B4" s="13"/>
      <c r="C4" s="13"/>
      <c r="D4" s="13"/>
      <c r="E4" s="13"/>
      <c r="G4" s="13" t="s">
        <v>96</v>
      </c>
      <c r="H4" s="13"/>
      <c r="I4" s="13"/>
      <c r="J4" s="13"/>
      <c r="L4" s="13" t="s">
        <v>27</v>
      </c>
      <c r="M4" s="13"/>
      <c r="N4" s="13"/>
      <c r="O4" s="13"/>
      <c r="P4" s="13"/>
      <c r="R4" s="13" t="s">
        <v>96</v>
      </c>
      <c r="S4" s="13"/>
      <c r="T4" s="13"/>
      <c r="U4" s="13"/>
    </row>
    <row r="5" spans="1:21" ht="18" customHeight="1" x14ac:dyDescent="0.15">
      <c r="A5" s="14"/>
      <c r="B5" s="15"/>
      <c r="C5" s="16"/>
      <c r="D5" s="17"/>
      <c r="E5" s="18"/>
      <c r="G5" s="91"/>
      <c r="H5" s="92"/>
      <c r="I5" s="92"/>
      <c r="J5" s="10"/>
      <c r="L5" s="14"/>
      <c r="M5" s="15"/>
      <c r="N5" s="16"/>
      <c r="O5" s="17"/>
      <c r="P5" s="18"/>
      <c r="R5" s="91"/>
      <c r="S5" s="92"/>
      <c r="T5" s="92"/>
      <c r="U5" s="10"/>
    </row>
    <row r="6" spans="1:21" ht="18" customHeight="1" x14ac:dyDescent="0.15">
      <c r="A6" s="19"/>
      <c r="B6" s="20"/>
      <c r="C6" s="21"/>
      <c r="D6" s="22"/>
      <c r="E6" s="23"/>
      <c r="G6" s="93"/>
      <c r="J6" s="37"/>
      <c r="L6" s="19"/>
      <c r="M6" s="20"/>
      <c r="N6" s="21"/>
      <c r="O6" s="22"/>
      <c r="P6" s="23"/>
      <c r="R6" s="93"/>
      <c r="U6" s="37"/>
    </row>
    <row r="7" spans="1:21" ht="18" customHeight="1" x14ac:dyDescent="0.15">
      <c r="A7" s="19"/>
      <c r="B7" s="20"/>
      <c r="C7" s="21"/>
      <c r="D7" s="21"/>
      <c r="E7" s="23"/>
      <c r="G7" s="93"/>
      <c r="J7" s="37"/>
      <c r="L7" s="19"/>
      <c r="P7" s="23"/>
      <c r="R7" s="93"/>
      <c r="U7" s="37"/>
    </row>
    <row r="8" spans="1:21" ht="18" customHeight="1" thickBot="1" x14ac:dyDescent="0.2">
      <c r="A8" s="24"/>
      <c r="B8" s="25"/>
      <c r="C8" s="26"/>
      <c r="D8" s="27"/>
      <c r="E8" s="28"/>
      <c r="G8" s="94"/>
      <c r="H8" s="95"/>
      <c r="I8" s="95"/>
      <c r="J8" s="12"/>
      <c r="L8" s="24"/>
      <c r="M8" s="25"/>
      <c r="N8" s="26"/>
      <c r="O8" s="27"/>
      <c r="P8" s="29"/>
      <c r="R8" s="94"/>
      <c r="S8" s="95"/>
      <c r="T8" s="95"/>
      <c r="U8" s="12"/>
    </row>
    <row r="9" spans="1:21" ht="11.25" customHeight="1" x14ac:dyDescent="0.15"/>
    <row r="10" spans="1:21" ht="18" customHeight="1" x14ac:dyDescent="0.15">
      <c r="A10" s="125" t="s">
        <v>4</v>
      </c>
      <c r="B10" s="126"/>
      <c r="C10" s="126"/>
      <c r="D10" s="127" t="s">
        <v>32</v>
      </c>
      <c r="E10" s="128"/>
      <c r="F10" s="129"/>
      <c r="G10" s="126"/>
      <c r="H10" s="127" t="s">
        <v>33</v>
      </c>
      <c r="I10" s="128"/>
      <c r="J10" s="129"/>
      <c r="L10" s="130" t="str">
        <f>A10</f>
        <v>Time</v>
      </c>
      <c r="M10" s="126"/>
      <c r="N10" s="126"/>
      <c r="O10" s="127" t="str">
        <f>D10</f>
        <v>First Half</v>
      </c>
      <c r="P10" s="128"/>
      <c r="Q10" s="129"/>
      <c r="R10" s="126"/>
      <c r="S10" s="127" t="str">
        <f>H10</f>
        <v>Second Half</v>
      </c>
      <c r="T10" s="128"/>
      <c r="U10" s="129"/>
    </row>
    <row r="11" spans="1:21" ht="18" customHeight="1" x14ac:dyDescent="0.15">
      <c r="A11" s="130" t="s">
        <v>31</v>
      </c>
      <c r="B11" s="126"/>
      <c r="C11" s="126"/>
      <c r="D11" s="131">
        <v>1</v>
      </c>
      <c r="E11" s="132">
        <v>2</v>
      </c>
      <c r="F11" s="133">
        <v>3</v>
      </c>
      <c r="G11" s="134"/>
      <c r="H11" s="131">
        <v>1</v>
      </c>
      <c r="I11" s="132">
        <v>2</v>
      </c>
      <c r="J11" s="133">
        <v>3</v>
      </c>
      <c r="L11" s="130" t="str">
        <f>A11</f>
        <v>Outs</v>
      </c>
      <c r="M11" s="126"/>
      <c r="N11" s="126"/>
      <c r="O11" s="131">
        <f>D11</f>
        <v>1</v>
      </c>
      <c r="P11" s="132">
        <f>E11</f>
        <v>2</v>
      </c>
      <c r="Q11" s="133">
        <f>F11</f>
        <v>3</v>
      </c>
      <c r="R11" s="134"/>
      <c r="S11" s="131">
        <f>H11</f>
        <v>1</v>
      </c>
      <c r="T11" s="132">
        <f>I11</f>
        <v>2</v>
      </c>
      <c r="U11" s="133">
        <f>J11</f>
        <v>3</v>
      </c>
    </row>
    <row r="12" spans="1:21" ht="11.25" customHeight="1" x14ac:dyDescent="0.15">
      <c r="A12" s="126"/>
      <c r="B12" s="126"/>
      <c r="C12" s="126"/>
      <c r="D12" s="134"/>
      <c r="E12" s="134"/>
      <c r="F12" s="134"/>
      <c r="G12" s="134"/>
      <c r="H12" s="134"/>
      <c r="I12" s="134"/>
      <c r="J12" s="134"/>
      <c r="L12" s="126"/>
      <c r="M12" s="126"/>
      <c r="N12" s="126"/>
      <c r="O12" s="126"/>
      <c r="P12" s="126"/>
      <c r="Q12" s="126"/>
      <c r="R12" s="126"/>
      <c r="S12" s="126"/>
      <c r="T12" s="126"/>
      <c r="U12" s="126"/>
    </row>
    <row r="13" spans="1:21" ht="18" customHeight="1" x14ac:dyDescent="0.15">
      <c r="A13" s="126" t="s">
        <v>34</v>
      </c>
      <c r="B13" s="126"/>
      <c r="C13" s="126"/>
      <c r="D13" s="135" t="s">
        <v>51</v>
      </c>
      <c r="E13" s="135" t="s">
        <v>51</v>
      </c>
      <c r="F13" s="135" t="s">
        <v>51</v>
      </c>
      <c r="G13" s="134"/>
      <c r="H13" s="135" t="s">
        <v>52</v>
      </c>
      <c r="I13" s="135" t="s">
        <v>52</v>
      </c>
      <c r="J13" s="135" t="s">
        <v>52</v>
      </c>
      <c r="L13" s="126" t="str">
        <f>A13</f>
        <v>Period</v>
      </c>
      <c r="M13" s="126"/>
      <c r="N13" s="126"/>
      <c r="O13" s="135" t="str">
        <f>D13</f>
        <v>1  2</v>
      </c>
      <c r="P13" s="135" t="str">
        <f>E13</f>
        <v>1  2</v>
      </c>
      <c r="Q13" s="135" t="str">
        <f>F13</f>
        <v>1  2</v>
      </c>
      <c r="R13" s="134"/>
      <c r="S13" s="135" t="str">
        <f>H13</f>
        <v>3  4</v>
      </c>
      <c r="T13" s="135" t="str">
        <f>I13</f>
        <v>3  4</v>
      </c>
      <c r="U13" s="135" t="str">
        <f>J13</f>
        <v>3  4</v>
      </c>
    </row>
    <row r="14" spans="1:21" ht="18" customHeight="1" x14ac:dyDescent="0.15">
      <c r="A14" s="126" t="s">
        <v>4</v>
      </c>
      <c r="B14" s="126"/>
      <c r="C14" s="126"/>
      <c r="D14" s="136"/>
      <c r="E14" s="136"/>
      <c r="F14" s="136"/>
      <c r="G14" s="126"/>
      <c r="H14" s="136"/>
      <c r="I14" s="136"/>
      <c r="J14" s="136"/>
      <c r="L14" s="126" t="str">
        <f>A14</f>
        <v>Time</v>
      </c>
      <c r="M14" s="126"/>
      <c r="N14" s="126"/>
      <c r="O14" s="136"/>
      <c r="P14" s="136"/>
      <c r="Q14" s="136"/>
      <c r="R14" s="126"/>
      <c r="S14" s="136"/>
      <c r="T14" s="136"/>
      <c r="U14" s="136"/>
    </row>
    <row r="15" spans="1:21" ht="18" customHeight="1" x14ac:dyDescent="0.15">
      <c r="A15" s="126" t="s">
        <v>35</v>
      </c>
      <c r="B15" s="126"/>
      <c r="C15" s="126"/>
      <c r="D15" s="136"/>
      <c r="E15" s="136"/>
      <c r="F15" s="136"/>
      <c r="G15" s="126"/>
      <c r="H15" s="136"/>
      <c r="I15" s="136"/>
      <c r="J15" s="136"/>
      <c r="L15" s="126" t="str">
        <f>A15</f>
        <v>Player #</v>
      </c>
      <c r="M15" s="126"/>
      <c r="N15" s="126"/>
      <c r="O15" s="136"/>
      <c r="P15" s="136"/>
      <c r="Q15" s="136"/>
      <c r="R15" s="126"/>
      <c r="S15" s="136"/>
      <c r="T15" s="136"/>
      <c r="U15" s="136"/>
    </row>
    <row r="16" spans="1:21" ht="11.25" customHeight="1" x14ac:dyDescent="0.15"/>
    <row r="17" spans="1:21" ht="18" customHeight="1" x14ac:dyDescent="0.15">
      <c r="A17" s="30" t="s">
        <v>36</v>
      </c>
      <c r="B17" s="30"/>
      <c r="C17" s="30" t="s">
        <v>37</v>
      </c>
      <c r="D17" s="30" t="s">
        <v>38</v>
      </c>
      <c r="E17" s="30" t="s">
        <v>39</v>
      </c>
      <c r="F17" s="30" t="s">
        <v>30</v>
      </c>
      <c r="G17" s="30" t="s">
        <v>40</v>
      </c>
      <c r="H17" s="30" t="s">
        <v>41</v>
      </c>
      <c r="I17" s="30"/>
      <c r="J17" s="30"/>
      <c r="L17" s="21" t="str">
        <f>A17</f>
        <v>Toss:</v>
      </c>
      <c r="M17" s="21"/>
      <c r="N17" s="21" t="str">
        <f t="shared" ref="N17:S17" si="0">C17</f>
        <v>W</v>
      </c>
      <c r="O17" s="21" t="str">
        <f t="shared" si="0"/>
        <v>L</v>
      </c>
      <c r="P17" s="21" t="str">
        <f t="shared" si="0"/>
        <v>D</v>
      </c>
      <c r="Q17" s="21" t="str">
        <f t="shared" si="0"/>
        <v>K</v>
      </c>
      <c r="R17" s="21" t="str">
        <f t="shared" si="0"/>
        <v>R</v>
      </c>
      <c r="S17" s="21" t="str">
        <f t="shared" si="0"/>
        <v>Goal:</v>
      </c>
      <c r="T17" s="21"/>
      <c r="U17" s="21"/>
    </row>
    <row r="18" spans="1:21" ht="18" customHeight="1" x14ac:dyDescent="0.15">
      <c r="A18" s="21" t="s">
        <v>42</v>
      </c>
      <c r="B18" s="21"/>
      <c r="C18" s="21" t="s">
        <v>37</v>
      </c>
      <c r="D18" s="21" t="s">
        <v>38</v>
      </c>
      <c r="E18" s="21"/>
      <c r="F18" s="21" t="s">
        <v>43</v>
      </c>
      <c r="G18" s="21"/>
      <c r="H18" s="21" t="s">
        <v>44</v>
      </c>
      <c r="I18" s="21"/>
      <c r="J18" s="21"/>
      <c r="L18" s="21" t="str">
        <f>A18</f>
        <v>OT:</v>
      </c>
      <c r="M18" s="21"/>
      <c r="N18" s="21" t="str">
        <f>C18</f>
        <v>W</v>
      </c>
      <c r="O18" s="21" t="str">
        <f>D18</f>
        <v>L</v>
      </c>
      <c r="P18" s="21"/>
      <c r="Q18" s="21" t="str">
        <f>F18</f>
        <v>Odd</v>
      </c>
      <c r="R18" s="21"/>
      <c r="S18" s="21" t="str">
        <f>H18</f>
        <v>Even</v>
      </c>
      <c r="T18" s="21"/>
      <c r="U18" s="21"/>
    </row>
    <row r="19" spans="1:21" ht="11.25" customHeight="1" thickBot="1" x14ac:dyDescent="0.2"/>
    <row r="20" spans="1:21" ht="18" customHeight="1" x14ac:dyDescent="0.15">
      <c r="A20" s="11" t="s">
        <v>19</v>
      </c>
      <c r="C20" s="31"/>
      <c r="D20" s="32"/>
      <c r="E20" s="32"/>
      <c r="F20" s="32"/>
      <c r="G20" s="32"/>
      <c r="H20" s="32"/>
      <c r="I20" s="32"/>
      <c r="J20" s="10"/>
      <c r="L20" s="11" t="str">
        <f>A20</f>
        <v>Score</v>
      </c>
      <c r="N20" s="31"/>
      <c r="O20" s="32"/>
      <c r="P20" s="32"/>
      <c r="Q20" s="32"/>
      <c r="R20" s="32"/>
      <c r="S20" s="32"/>
      <c r="T20" s="32"/>
      <c r="U20" s="10"/>
    </row>
    <row r="21" spans="1:21" ht="18" customHeight="1" thickBot="1" x14ac:dyDescent="0.2">
      <c r="C21" s="33"/>
      <c r="D21" s="34"/>
      <c r="E21" s="34"/>
      <c r="F21" s="34"/>
      <c r="G21" s="34"/>
      <c r="H21" s="34"/>
      <c r="I21" s="34"/>
      <c r="J21" s="12"/>
      <c r="N21" s="33"/>
      <c r="O21" s="34"/>
      <c r="P21" s="34"/>
      <c r="Q21" s="34"/>
      <c r="R21" s="34"/>
      <c r="S21" s="34"/>
      <c r="T21" s="34"/>
      <c r="U21" s="12"/>
    </row>
    <row r="22" spans="1:21" ht="18" customHeight="1" x14ac:dyDescent="0.15">
      <c r="A22" s="11" t="s">
        <v>4</v>
      </c>
      <c r="C22" s="35"/>
      <c r="D22" s="36"/>
      <c r="E22" s="36"/>
      <c r="F22" s="36"/>
      <c r="G22" s="36"/>
      <c r="H22" s="36"/>
      <c r="I22" s="36"/>
      <c r="J22" s="37"/>
      <c r="L22" s="11" t="str">
        <f>A22</f>
        <v>Time</v>
      </c>
      <c r="N22" s="35"/>
      <c r="O22" s="36"/>
      <c r="P22" s="36"/>
      <c r="Q22" s="36"/>
      <c r="R22" s="36"/>
      <c r="S22" s="36"/>
      <c r="T22" s="36"/>
      <c r="U22" s="37"/>
    </row>
    <row r="23" spans="1:21" ht="18" customHeight="1" thickBot="1" x14ac:dyDescent="0.2">
      <c r="C23" s="33"/>
      <c r="D23" s="34"/>
      <c r="E23" s="34"/>
      <c r="F23" s="34"/>
      <c r="G23" s="34"/>
      <c r="H23" s="34"/>
      <c r="I23" s="34"/>
      <c r="J23" s="12"/>
      <c r="N23" s="33"/>
      <c r="O23" s="34"/>
      <c r="P23" s="34"/>
      <c r="Q23" s="34"/>
      <c r="R23" s="34"/>
      <c r="S23" s="34"/>
      <c r="T23" s="34"/>
      <c r="U23" s="12"/>
    </row>
    <row r="24" spans="1:21" ht="27" customHeight="1" thickBot="1" x14ac:dyDescent="0.2"/>
    <row r="25" spans="1:21" ht="18" customHeight="1" x14ac:dyDescent="0.15">
      <c r="A25" s="137" t="str">
        <f>"HOME:  "&amp;'Input Data'!B32</f>
        <v xml:space="preserve">HOME:  </v>
      </c>
      <c r="B25" s="138"/>
      <c r="C25" s="138"/>
      <c r="D25" s="138"/>
      <c r="E25" s="138"/>
      <c r="F25" s="138"/>
      <c r="G25" s="138" t="str">
        <f>"COLOR:  "&amp;'Input Data'!B33</f>
        <v xml:space="preserve">COLOR:  </v>
      </c>
      <c r="H25" s="138"/>
      <c r="I25" s="138"/>
      <c r="J25" s="139"/>
      <c r="L25" s="137" t="str">
        <f>"VISITOR:  "&amp;'Input Data'!B34</f>
        <v xml:space="preserve">VISITOR:  </v>
      </c>
      <c r="M25" s="138"/>
      <c r="N25" s="138"/>
      <c r="O25" s="138"/>
      <c r="P25" s="138"/>
      <c r="Q25" s="138"/>
      <c r="R25" s="138" t="str">
        <f>"COLOR:  "&amp;'Input Data'!B35</f>
        <v xml:space="preserve">COLOR:  </v>
      </c>
      <c r="S25" s="138"/>
      <c r="T25" s="138"/>
      <c r="U25" s="139"/>
    </row>
    <row r="26" spans="1:21" ht="18" customHeight="1" thickBot="1" x14ac:dyDescent="0.25">
      <c r="A26" s="147" t="str">
        <f>"COACH:  "&amp;'Input Data'!B26</f>
        <v xml:space="preserve">COACH:  </v>
      </c>
      <c r="B26" s="140"/>
      <c r="C26" s="140"/>
      <c r="D26" s="140"/>
      <c r="E26" s="140"/>
      <c r="F26" s="140"/>
      <c r="G26" s="145">
        <f>'Input Data'!B21</f>
        <v>0</v>
      </c>
      <c r="H26" s="140"/>
      <c r="I26" s="140"/>
      <c r="J26" s="141"/>
      <c r="L26" s="147" t="str">
        <f>"COACH:  "&amp;'Input Data'!$B$29</f>
        <v xml:space="preserve">COACH:  </v>
      </c>
      <c r="M26" s="140"/>
      <c r="N26" s="140"/>
      <c r="O26" s="140"/>
      <c r="P26" s="140"/>
      <c r="Q26" s="140"/>
      <c r="R26" s="145">
        <f>'Input Data'!B21</f>
        <v>0</v>
      </c>
      <c r="S26" s="140"/>
      <c r="T26" s="140"/>
      <c r="U26" s="141"/>
    </row>
    <row r="27" spans="1:21" ht="11.25" customHeight="1" x14ac:dyDescent="0.15"/>
    <row r="28" spans="1:21" ht="18" customHeight="1" thickBot="1" x14ac:dyDescent="0.2">
      <c r="A28" s="13" t="s">
        <v>27</v>
      </c>
      <c r="B28" s="13"/>
      <c r="C28" s="13"/>
      <c r="D28" s="13"/>
      <c r="E28" s="13"/>
      <c r="G28" s="13" t="s">
        <v>96</v>
      </c>
      <c r="H28" s="13"/>
      <c r="I28" s="13"/>
      <c r="J28" s="13"/>
      <c r="L28" s="13" t="s">
        <v>27</v>
      </c>
      <c r="M28" s="13"/>
      <c r="N28" s="13"/>
      <c r="O28" s="13"/>
      <c r="P28" s="13"/>
      <c r="R28" s="13" t="s">
        <v>96</v>
      </c>
      <c r="S28" s="13"/>
      <c r="T28" s="13"/>
      <c r="U28" s="13"/>
    </row>
    <row r="29" spans="1:21" ht="18" customHeight="1" x14ac:dyDescent="0.15">
      <c r="A29" s="14"/>
      <c r="B29" s="15"/>
      <c r="C29" s="16"/>
      <c r="D29" s="17"/>
      <c r="E29" s="18"/>
      <c r="G29" s="91"/>
      <c r="H29" s="92"/>
      <c r="I29" s="92"/>
      <c r="J29" s="10"/>
      <c r="L29" s="14"/>
      <c r="M29" s="15"/>
      <c r="N29" s="16"/>
      <c r="O29" s="17"/>
      <c r="P29" s="18"/>
      <c r="R29" s="91"/>
      <c r="S29" s="92"/>
      <c r="T29" s="92"/>
      <c r="U29" s="10"/>
    </row>
    <row r="30" spans="1:21" ht="18" customHeight="1" x14ac:dyDescent="0.15">
      <c r="A30" s="19"/>
      <c r="B30" s="20"/>
      <c r="C30" s="21"/>
      <c r="D30" s="22"/>
      <c r="E30" s="23"/>
      <c r="G30" s="93"/>
      <c r="J30" s="37"/>
      <c r="L30" s="19"/>
      <c r="M30" s="20"/>
      <c r="N30" s="21"/>
      <c r="O30" s="22"/>
      <c r="P30" s="23"/>
      <c r="R30" s="93"/>
      <c r="U30" s="37"/>
    </row>
    <row r="31" spans="1:21" ht="18" customHeight="1" x14ac:dyDescent="0.15">
      <c r="A31" s="19"/>
      <c r="B31" s="20"/>
      <c r="C31" s="21"/>
      <c r="D31" s="21"/>
      <c r="E31" s="23"/>
      <c r="G31" s="93"/>
      <c r="J31" s="37"/>
      <c r="L31" s="19"/>
      <c r="P31" s="23"/>
      <c r="R31" s="93"/>
      <c r="U31" s="37"/>
    </row>
    <row r="32" spans="1:21" ht="18" customHeight="1" thickBot="1" x14ac:dyDescent="0.2">
      <c r="A32" s="24"/>
      <c r="B32" s="25"/>
      <c r="C32" s="26"/>
      <c r="D32" s="27"/>
      <c r="E32" s="28"/>
      <c r="G32" s="94"/>
      <c r="H32" s="95"/>
      <c r="I32" s="95"/>
      <c r="J32" s="12"/>
      <c r="L32" s="24"/>
      <c r="M32" s="25"/>
      <c r="N32" s="26"/>
      <c r="O32" s="27"/>
      <c r="P32" s="29"/>
      <c r="R32" s="94"/>
      <c r="S32" s="95"/>
      <c r="T32" s="95"/>
      <c r="U32" s="12"/>
    </row>
    <row r="33" spans="1:21" ht="11.25" customHeight="1" x14ac:dyDescent="0.15"/>
    <row r="34" spans="1:21" ht="18" customHeight="1" x14ac:dyDescent="0.15">
      <c r="A34" s="125" t="s">
        <v>4</v>
      </c>
      <c r="B34" s="126"/>
      <c r="C34" s="126"/>
      <c r="D34" s="127" t="s">
        <v>32</v>
      </c>
      <c r="E34" s="128"/>
      <c r="F34" s="129"/>
      <c r="G34" s="126"/>
      <c r="H34" s="127" t="s">
        <v>33</v>
      </c>
      <c r="I34" s="128"/>
      <c r="J34" s="129"/>
      <c r="L34" s="130" t="str">
        <f>A34</f>
        <v>Time</v>
      </c>
      <c r="M34" s="126"/>
      <c r="N34" s="126"/>
      <c r="O34" s="127" t="str">
        <f>D34</f>
        <v>First Half</v>
      </c>
      <c r="P34" s="128"/>
      <c r="Q34" s="129"/>
      <c r="R34" s="126"/>
      <c r="S34" s="127" t="str">
        <f>H34</f>
        <v>Second Half</v>
      </c>
      <c r="T34" s="128"/>
      <c r="U34" s="129"/>
    </row>
    <row r="35" spans="1:21" ht="18" customHeight="1" x14ac:dyDescent="0.15">
      <c r="A35" s="130" t="s">
        <v>31</v>
      </c>
      <c r="B35" s="126"/>
      <c r="C35" s="126"/>
      <c r="D35" s="131">
        <v>1</v>
      </c>
      <c r="E35" s="132">
        <v>2</v>
      </c>
      <c r="F35" s="133">
        <v>3</v>
      </c>
      <c r="G35" s="134"/>
      <c r="H35" s="131">
        <v>1</v>
      </c>
      <c r="I35" s="132">
        <v>2</v>
      </c>
      <c r="J35" s="133">
        <v>3</v>
      </c>
      <c r="L35" s="130" t="str">
        <f>A35</f>
        <v>Outs</v>
      </c>
      <c r="M35" s="126"/>
      <c r="N35" s="126"/>
      <c r="O35" s="131">
        <f>D35</f>
        <v>1</v>
      </c>
      <c r="P35" s="132">
        <f>E35</f>
        <v>2</v>
      </c>
      <c r="Q35" s="133">
        <f>F35</f>
        <v>3</v>
      </c>
      <c r="R35" s="134"/>
      <c r="S35" s="131">
        <f>H35</f>
        <v>1</v>
      </c>
      <c r="T35" s="132">
        <f>I35</f>
        <v>2</v>
      </c>
      <c r="U35" s="133">
        <f>J35</f>
        <v>3</v>
      </c>
    </row>
    <row r="36" spans="1:21" ht="11.25" customHeight="1" x14ac:dyDescent="0.15">
      <c r="A36" s="126"/>
      <c r="B36" s="126"/>
      <c r="C36" s="126"/>
      <c r="D36" s="134"/>
      <c r="E36" s="134"/>
      <c r="F36" s="134"/>
      <c r="G36" s="134"/>
      <c r="H36" s="134"/>
      <c r="I36" s="134"/>
      <c r="J36" s="134"/>
      <c r="L36" s="126"/>
      <c r="M36" s="126"/>
      <c r="N36" s="126"/>
      <c r="O36" s="126"/>
      <c r="P36" s="126"/>
      <c r="Q36" s="126"/>
      <c r="R36" s="126"/>
      <c r="S36" s="126"/>
      <c r="T36" s="126"/>
      <c r="U36" s="126"/>
    </row>
    <row r="37" spans="1:21" ht="18" customHeight="1" x14ac:dyDescent="0.15">
      <c r="A37" s="126" t="s">
        <v>34</v>
      </c>
      <c r="B37" s="126"/>
      <c r="C37" s="126"/>
      <c r="D37" s="135" t="s">
        <v>51</v>
      </c>
      <c r="E37" s="135" t="s">
        <v>51</v>
      </c>
      <c r="F37" s="135" t="s">
        <v>51</v>
      </c>
      <c r="G37" s="134"/>
      <c r="H37" s="135" t="s">
        <v>52</v>
      </c>
      <c r="I37" s="135" t="s">
        <v>52</v>
      </c>
      <c r="J37" s="135" t="s">
        <v>52</v>
      </c>
      <c r="L37" s="126" t="str">
        <f>A37</f>
        <v>Period</v>
      </c>
      <c r="M37" s="126"/>
      <c r="N37" s="126"/>
      <c r="O37" s="135" t="str">
        <f>D37</f>
        <v>1  2</v>
      </c>
      <c r="P37" s="135" t="str">
        <f>E37</f>
        <v>1  2</v>
      </c>
      <c r="Q37" s="135" t="str">
        <f>F37</f>
        <v>1  2</v>
      </c>
      <c r="R37" s="134"/>
      <c r="S37" s="135" t="str">
        <f>H37</f>
        <v>3  4</v>
      </c>
      <c r="T37" s="135" t="str">
        <f>I37</f>
        <v>3  4</v>
      </c>
      <c r="U37" s="135" t="str">
        <f>J37</f>
        <v>3  4</v>
      </c>
    </row>
    <row r="38" spans="1:21" ht="18" customHeight="1" x14ac:dyDescent="0.15">
      <c r="A38" s="126" t="s">
        <v>4</v>
      </c>
      <c r="B38" s="126"/>
      <c r="C38" s="126"/>
      <c r="D38" s="136"/>
      <c r="E38" s="136"/>
      <c r="F38" s="136"/>
      <c r="G38" s="126"/>
      <c r="H38" s="136"/>
      <c r="I38" s="136"/>
      <c r="J38" s="136"/>
      <c r="L38" s="126" t="str">
        <f>A38</f>
        <v>Time</v>
      </c>
      <c r="M38" s="126"/>
      <c r="N38" s="126"/>
      <c r="O38" s="136"/>
      <c r="P38" s="136"/>
      <c r="Q38" s="136"/>
      <c r="R38" s="126"/>
      <c r="S38" s="136"/>
      <c r="T38" s="136"/>
      <c r="U38" s="136"/>
    </row>
    <row r="39" spans="1:21" ht="18" customHeight="1" x14ac:dyDescent="0.15">
      <c r="A39" s="126" t="s">
        <v>35</v>
      </c>
      <c r="B39" s="126"/>
      <c r="C39" s="126"/>
      <c r="D39" s="136"/>
      <c r="E39" s="136"/>
      <c r="F39" s="136"/>
      <c r="G39" s="126"/>
      <c r="H39" s="136"/>
      <c r="I39" s="136"/>
      <c r="J39" s="136"/>
      <c r="L39" s="126" t="str">
        <f>A39</f>
        <v>Player #</v>
      </c>
      <c r="M39" s="126"/>
      <c r="N39" s="126"/>
      <c r="O39" s="136"/>
      <c r="P39" s="136"/>
      <c r="Q39" s="136"/>
      <c r="R39" s="126"/>
      <c r="S39" s="136"/>
      <c r="T39" s="136"/>
      <c r="U39" s="136"/>
    </row>
    <row r="40" spans="1:21" ht="11.25" customHeight="1" x14ac:dyDescent="0.15"/>
    <row r="41" spans="1:21" ht="18" customHeight="1" x14ac:dyDescent="0.15">
      <c r="A41" s="30" t="s">
        <v>36</v>
      </c>
      <c r="B41" s="30"/>
      <c r="C41" s="30" t="s">
        <v>37</v>
      </c>
      <c r="D41" s="30" t="s">
        <v>38</v>
      </c>
      <c r="E41" s="30" t="s">
        <v>39</v>
      </c>
      <c r="F41" s="30" t="s">
        <v>30</v>
      </c>
      <c r="G41" s="30" t="s">
        <v>40</v>
      </c>
      <c r="H41" s="30" t="s">
        <v>41</v>
      </c>
      <c r="I41" s="30"/>
      <c r="J41" s="30"/>
      <c r="L41" s="21" t="str">
        <f>A41</f>
        <v>Toss:</v>
      </c>
      <c r="M41" s="21"/>
      <c r="N41" s="21" t="str">
        <f t="shared" ref="N41:S41" si="1">C41</f>
        <v>W</v>
      </c>
      <c r="O41" s="21" t="str">
        <f t="shared" si="1"/>
        <v>L</v>
      </c>
      <c r="P41" s="21" t="str">
        <f t="shared" si="1"/>
        <v>D</v>
      </c>
      <c r="Q41" s="21" t="str">
        <f t="shared" si="1"/>
        <v>K</v>
      </c>
      <c r="R41" s="21" t="str">
        <f t="shared" si="1"/>
        <v>R</v>
      </c>
      <c r="S41" s="21" t="str">
        <f t="shared" si="1"/>
        <v>Goal:</v>
      </c>
      <c r="T41" s="21"/>
      <c r="U41" s="21"/>
    </row>
    <row r="42" spans="1:21" ht="18" customHeight="1" x14ac:dyDescent="0.15">
      <c r="A42" s="21" t="s">
        <v>42</v>
      </c>
      <c r="B42" s="21"/>
      <c r="C42" s="21" t="s">
        <v>37</v>
      </c>
      <c r="D42" s="21" t="s">
        <v>38</v>
      </c>
      <c r="E42" s="21"/>
      <c r="F42" s="21" t="s">
        <v>43</v>
      </c>
      <c r="G42" s="21"/>
      <c r="H42" s="21" t="s">
        <v>44</v>
      </c>
      <c r="I42" s="21"/>
      <c r="J42" s="21"/>
      <c r="L42" s="21" t="str">
        <f>A42</f>
        <v>OT:</v>
      </c>
      <c r="M42" s="21"/>
      <c r="N42" s="21" t="str">
        <f>C42</f>
        <v>W</v>
      </c>
      <c r="O42" s="21" t="str">
        <f>D42</f>
        <v>L</v>
      </c>
      <c r="P42" s="21"/>
      <c r="Q42" s="21" t="str">
        <f>F42</f>
        <v>Odd</v>
      </c>
      <c r="R42" s="21"/>
      <c r="S42" s="21" t="str">
        <f>H42</f>
        <v>Even</v>
      </c>
      <c r="T42" s="21"/>
      <c r="U42" s="21"/>
    </row>
    <row r="43" spans="1:21" ht="11.25" customHeight="1" thickBot="1" x14ac:dyDescent="0.2"/>
    <row r="44" spans="1:21" ht="18" customHeight="1" x14ac:dyDescent="0.15">
      <c r="A44" s="11" t="s">
        <v>19</v>
      </c>
      <c r="C44" s="31"/>
      <c r="D44" s="32"/>
      <c r="E44" s="32"/>
      <c r="F44" s="32"/>
      <c r="G44" s="32"/>
      <c r="H44" s="32"/>
      <c r="I44" s="32"/>
      <c r="J44" s="10"/>
      <c r="L44" s="11" t="str">
        <f>A44</f>
        <v>Score</v>
      </c>
      <c r="N44" s="31"/>
      <c r="O44" s="32"/>
      <c r="P44" s="32"/>
      <c r="Q44" s="32"/>
      <c r="R44" s="32"/>
      <c r="S44" s="32"/>
      <c r="T44" s="32"/>
      <c r="U44" s="10"/>
    </row>
    <row r="45" spans="1:21" ht="18" customHeight="1" thickBot="1" x14ac:dyDescent="0.2">
      <c r="C45" s="33"/>
      <c r="D45" s="34"/>
      <c r="E45" s="34"/>
      <c r="F45" s="34"/>
      <c r="G45" s="34"/>
      <c r="H45" s="34"/>
      <c r="I45" s="34"/>
      <c r="J45" s="12"/>
      <c r="N45" s="33"/>
      <c r="O45" s="34"/>
      <c r="P45" s="34"/>
      <c r="Q45" s="34"/>
      <c r="R45" s="34"/>
      <c r="S45" s="34"/>
      <c r="T45" s="34"/>
      <c r="U45" s="12"/>
    </row>
    <row r="46" spans="1:21" ht="18" customHeight="1" x14ac:dyDescent="0.15">
      <c r="A46" s="11" t="s">
        <v>4</v>
      </c>
      <c r="C46" s="35"/>
      <c r="D46" s="36"/>
      <c r="E46" s="36"/>
      <c r="F46" s="36"/>
      <c r="G46" s="36"/>
      <c r="H46" s="36"/>
      <c r="I46" s="36"/>
      <c r="J46" s="37"/>
      <c r="L46" s="11" t="str">
        <f>A46</f>
        <v>Time</v>
      </c>
      <c r="N46" s="35"/>
      <c r="O46" s="36"/>
      <c r="P46" s="36"/>
      <c r="Q46" s="36"/>
      <c r="R46" s="36"/>
      <c r="S46" s="36"/>
      <c r="T46" s="36"/>
      <c r="U46" s="37"/>
    </row>
    <row r="47" spans="1:21" ht="18" customHeight="1" thickBot="1" x14ac:dyDescent="0.2">
      <c r="C47" s="33"/>
      <c r="D47" s="34"/>
      <c r="E47" s="34"/>
      <c r="F47" s="34"/>
      <c r="G47" s="34"/>
      <c r="H47" s="34"/>
      <c r="I47" s="34"/>
      <c r="J47" s="12"/>
      <c r="N47" s="33"/>
      <c r="O47" s="34"/>
      <c r="P47" s="34"/>
      <c r="Q47" s="34"/>
      <c r="R47" s="34"/>
      <c r="S47" s="34"/>
      <c r="T47" s="34"/>
      <c r="U47" s="12"/>
    </row>
  </sheetData>
  <phoneticPr fontId="2" type="noConversion"/>
  <printOptions horizontalCentered="1"/>
  <pageMargins left="0.15" right="2.35" top="0.15" bottom="2.35" header="0.27" footer="2.33"/>
  <pageSetup scale="78" orientation="portrait" horizontalDpi="35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L1:O35"/>
  <sheetViews>
    <sheetView view="pageLayout" zoomScaleNormal="100" workbookViewId="0">
      <selection activeCell="O6" sqref="O6"/>
    </sheetView>
  </sheetViews>
  <sheetFormatPr baseColWidth="10" defaultColWidth="8.83203125" defaultRowHeight="13" x14ac:dyDescent="0.15"/>
  <sheetData>
    <row r="1" spans="12:15" x14ac:dyDescent="0.15">
      <c r="L1" s="300"/>
      <c r="M1" s="300"/>
      <c r="N1" s="213"/>
      <c r="O1" s="213"/>
    </row>
    <row r="35" spans="14:15" ht="16" x14ac:dyDescent="0.2">
      <c r="N35" s="301" t="s">
        <v>156</v>
      </c>
      <c r="O35" s="301"/>
    </row>
  </sheetData>
  <mergeCells count="2">
    <mergeCell ref="L1:M1"/>
    <mergeCell ref="N35:O35"/>
  </mergeCells>
  <printOptions horizontalCentered="1"/>
  <pageMargins left="0.7" right="0.7" top="0.75" bottom="0.75" header="0.3" footer="0.3"/>
  <pageSetup scale="64" orientation="portrait" r:id="rId1"/>
  <headerFooter>
    <oddHeader>&amp;R&amp;"Arial,Bold"&amp;12&amp;UGame Notes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1"/>
  <sheetViews>
    <sheetView workbookViewId="0">
      <selection activeCell="B29" sqref="B29"/>
    </sheetView>
  </sheetViews>
  <sheetFormatPr baseColWidth="10" defaultColWidth="8.83203125" defaultRowHeight="13" x14ac:dyDescent="0.15"/>
  <cols>
    <col min="1" max="1" width="78.1640625" customWidth="1"/>
  </cols>
  <sheetData>
    <row r="1" spans="1:1" ht="18" x14ac:dyDescent="0.2">
      <c r="A1" s="214" t="s">
        <v>153</v>
      </c>
    </row>
    <row r="2" spans="1:1" x14ac:dyDescent="0.15">
      <c r="A2" s="219" t="s">
        <v>158</v>
      </c>
    </row>
    <row r="3" spans="1:1" x14ac:dyDescent="0.15">
      <c r="A3" s="219" t="s">
        <v>159</v>
      </c>
    </row>
    <row r="4" spans="1:1" x14ac:dyDescent="0.15">
      <c r="A4" s="219" t="s">
        <v>154</v>
      </c>
    </row>
    <row r="5" spans="1:1" x14ac:dyDescent="0.15">
      <c r="A5" s="219" t="s">
        <v>160</v>
      </c>
    </row>
    <row r="6" spans="1:1" x14ac:dyDescent="0.15">
      <c r="A6" s="219" t="s">
        <v>155</v>
      </c>
    </row>
    <row r="7" spans="1:1" x14ac:dyDescent="0.15">
      <c r="A7" s="219" t="s">
        <v>161</v>
      </c>
    </row>
    <row r="8" spans="1:1" x14ac:dyDescent="0.15">
      <c r="A8" s="219" t="s">
        <v>162</v>
      </c>
    </row>
    <row r="9" spans="1:1" x14ac:dyDescent="0.15">
      <c r="A9" s="219" t="s">
        <v>163</v>
      </c>
    </row>
    <row r="11" spans="1:1" ht="16" x14ac:dyDescent="0.2">
      <c r="A11" s="203" t="s">
        <v>157</v>
      </c>
    </row>
  </sheetData>
  <printOptions horizontalCentered="1"/>
  <pageMargins left="0.15" right="2.35" top="0.15" bottom="2.35" header="0.27" footer="2.3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Input Data</vt:lpstr>
      <vt:lpstr>Coach-PA</vt:lpstr>
      <vt:lpstr>Foul Report</vt:lpstr>
      <vt:lpstr>FrontGameCard</vt:lpstr>
      <vt:lpstr>RefBack</vt:lpstr>
      <vt:lpstr>Back</vt:lpstr>
      <vt:lpstr>Game Notes</vt:lpstr>
      <vt:lpstr>Print Instructions</vt:lpstr>
      <vt:lpstr>Back!Print_Area</vt:lpstr>
      <vt:lpstr>'Coach-PA'!Print_Area</vt:lpstr>
      <vt:lpstr>'Foul Report'!Print_Area</vt:lpstr>
      <vt:lpstr>FrontGameCard!Print_Area</vt:lpstr>
      <vt:lpstr>RefBack!Print_Area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jsartwel</dc:creator>
  <cp:lastModifiedBy>Cody Olivier</cp:lastModifiedBy>
  <cp:lastPrinted>2023-09-07T21:34:44Z</cp:lastPrinted>
  <dcterms:created xsi:type="dcterms:W3CDTF">2005-08-30T21:31:46Z</dcterms:created>
  <dcterms:modified xsi:type="dcterms:W3CDTF">2023-10-13T17:34:35Z</dcterms:modified>
</cp:coreProperties>
</file>